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2018 Programme Resources\4. Core data set\"/>
    </mc:Choice>
  </mc:AlternateContent>
  <bookViews>
    <workbookView xWindow="0" yWindow="0" windowWidth="15360" windowHeight="7755" tabRatio="799"/>
  </bookViews>
  <sheets>
    <sheet name="Read 1st" sheetId="24" r:id="rId1"/>
    <sheet name="1. Report 20YY" sheetId="22" r:id="rId2"/>
    <sheet name="EXAMPLE Report 2018" sheetId="17" r:id="rId3"/>
    <sheet name="2. Improvement plan 20YY" sheetId="26" r:id="rId4"/>
    <sheet name="EXAMPLE Improvement plan" sheetId="28" r:id="rId5"/>
  </sheets>
  <definedNames>
    <definedName name="_xlnm.Print_Area" localSheetId="1">'1. Report 20YY'!$A$1:$Q$46</definedName>
    <definedName name="_xlnm.Print_Area" localSheetId="3">'2. Improvement plan 20YY'!$A$1:$N$51</definedName>
    <definedName name="_xlnm.Print_Area" localSheetId="4">'EXAMPLE Improvement plan'!$A$1:$N$51</definedName>
    <definedName name="_xlnm.Print_Area" localSheetId="2">'EXAMPLE Report 2018'!$A$1:$Q$46</definedName>
    <definedName name="_xlnm.Print_Titles" localSheetId="1">'1. Report 20YY'!$9:$9</definedName>
    <definedName name="_xlnm.Print_Titles" localSheetId="3">'2. Improvement plan 20YY'!$19:$19</definedName>
    <definedName name="_xlnm.Print_Titles" localSheetId="4">'EXAMPLE Improvement plan'!$19:$19</definedName>
    <definedName name="_xlnm.Print_Titles" localSheetId="2">'EXAMPLE Report 2018'!$9:$9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22" l="1"/>
  <c r="Q44" i="22"/>
  <c r="Q43" i="22"/>
  <c r="Q42" i="22"/>
  <c r="Q41" i="22"/>
  <c r="Q40" i="22"/>
  <c r="Q39" i="22"/>
  <c r="Q38" i="22"/>
  <c r="Q37" i="22"/>
  <c r="Q36" i="22"/>
  <c r="Q35" i="22"/>
  <c r="Q34" i="22"/>
  <c r="Q33" i="22"/>
  <c r="Q32" i="22"/>
  <c r="Q31" i="22"/>
  <c r="Q30" i="22"/>
  <c r="Q29" i="22"/>
  <c r="Q28" i="22"/>
  <c r="Q27" i="22"/>
  <c r="Q26" i="22"/>
  <c r="Q25" i="22"/>
  <c r="Q24" i="22"/>
  <c r="Q23" i="22"/>
  <c r="Q22" i="22"/>
  <c r="Q21" i="22"/>
  <c r="Q20" i="22"/>
  <c r="Q19" i="22"/>
  <c r="Q18" i="22"/>
  <c r="Q17" i="22"/>
  <c r="Q16" i="22"/>
  <c r="Q15" i="22"/>
  <c r="Q14" i="22"/>
  <c r="Q13" i="22"/>
  <c r="Q12" i="22"/>
  <c r="Q11" i="22"/>
  <c r="Q10" i="22"/>
  <c r="G25" i="17" l="1"/>
  <c r="G24" i="17"/>
  <c r="F24" i="17"/>
  <c r="G23" i="17"/>
  <c r="E23" i="17" l="1"/>
  <c r="E24" i="17"/>
  <c r="Q24" i="17" s="1"/>
  <c r="E25" i="17"/>
  <c r="Q11" i="17"/>
  <c r="Q13" i="17"/>
  <c r="Q15" i="17"/>
  <c r="Q17" i="17"/>
  <c r="Q19" i="17"/>
  <c r="Q21" i="17"/>
  <c r="F25" i="17"/>
  <c r="F23" i="17"/>
  <c r="Q12" i="17"/>
  <c r="Q14" i="17"/>
  <c r="Q16" i="17"/>
  <c r="Q18" i="17"/>
  <c r="Q20" i="17"/>
  <c r="Q22" i="17"/>
  <c r="Q26" i="17"/>
  <c r="Q27" i="17"/>
  <c r="Q28" i="17"/>
  <c r="Q29" i="17"/>
  <c r="Q30" i="17"/>
  <c r="Q31" i="17"/>
  <c r="Q32" i="17"/>
  <c r="Q33" i="17"/>
  <c r="Q34" i="17"/>
  <c r="Q35" i="17"/>
  <c r="Q36" i="17"/>
  <c r="Q37" i="17"/>
  <c r="Q38" i="17"/>
  <c r="Q39" i="17"/>
  <c r="Q40" i="17"/>
  <c r="Q41" i="17"/>
  <c r="Q42" i="17"/>
  <c r="Q43" i="17"/>
  <c r="Q44" i="17"/>
  <c r="Q45" i="17"/>
  <c r="Q10" i="17"/>
  <c r="Q25" i="17" l="1"/>
  <c r="Q23" i="17"/>
</calcChain>
</file>

<file path=xl/sharedStrings.xml><?xml version="1.0" encoding="utf-8"?>
<sst xmlns="http://schemas.openxmlformats.org/spreadsheetml/2006/main" count="481" uniqueCount="128">
  <si>
    <t>Frequency</t>
  </si>
  <si>
    <t>Monthly</t>
  </si>
  <si>
    <t>Unit of measure</t>
  </si>
  <si>
    <t>Late discharges</t>
  </si>
  <si>
    <t>Quarterly</t>
  </si>
  <si>
    <t>Measure</t>
  </si>
  <si>
    <t>July</t>
  </si>
  <si>
    <t>Aug</t>
  </si>
  <si>
    <t>Sep</t>
  </si>
  <si>
    <t>Oct</t>
  </si>
  <si>
    <t>Nov</t>
  </si>
  <si>
    <t>Dec</t>
  </si>
  <si>
    <t>Jan</t>
  </si>
  <si>
    <t>Feb</t>
  </si>
  <si>
    <t>Mar</t>
  </si>
  <si>
    <t>April</t>
  </si>
  <si>
    <t>May</t>
  </si>
  <si>
    <t>Jun</t>
  </si>
  <si>
    <t>YTD Ave</t>
  </si>
  <si>
    <t>Domain 1</t>
  </si>
  <si>
    <t>Domain 2</t>
  </si>
  <si>
    <t>Domain 3</t>
  </si>
  <si>
    <t>Domain 4</t>
  </si>
  <si>
    <t>AM</t>
  </si>
  <si>
    <t>PM</t>
  </si>
  <si>
    <t>N</t>
  </si>
  <si>
    <t>All shifts</t>
  </si>
  <si>
    <t>By Whom</t>
  </si>
  <si>
    <t>Apr</t>
  </si>
  <si>
    <t>Jul</t>
  </si>
  <si>
    <t>Core data set reporting</t>
  </si>
  <si>
    <t>Key:</t>
  </si>
  <si>
    <t>P</t>
  </si>
  <si>
    <t>IP</t>
  </si>
  <si>
    <t>C</t>
  </si>
  <si>
    <t>&lt;30</t>
  </si>
  <si>
    <t>30-60</t>
  </si>
  <si>
    <t>&gt;60</t>
  </si>
  <si>
    <t>BAU</t>
  </si>
  <si>
    <t>Planned</t>
  </si>
  <si>
    <t>In progress</t>
  </si>
  <si>
    <t>Completed</t>
  </si>
  <si>
    <t>Business as usual</t>
  </si>
  <si>
    <t>Percent</t>
  </si>
  <si>
    <t>Total hours</t>
  </si>
  <si>
    <t>Total number</t>
  </si>
  <si>
    <t>Actions</t>
  </si>
  <si>
    <t>CNM</t>
  </si>
  <si>
    <t>LDC</t>
  </si>
  <si>
    <t>Core data set improvement plan</t>
  </si>
  <si>
    <t>Patient incidents
All inpatient incidents reported.</t>
  </si>
  <si>
    <t>Patient experience
As per the HQSC.</t>
  </si>
  <si>
    <t>Patient acuity
The sum of hours required by patient acuity. (Clinical hours only).</t>
  </si>
  <si>
    <t xml:space="preserve">Bed utilisation
The total throughput of all patients on a shift / by the ward or unit funded beds x 100. </t>
  </si>
  <si>
    <t>Care hours variance
Hours required by patient acuity minus clinical hours.</t>
  </si>
  <si>
    <t>Acute staffing shortage incidents
No. of all acute staff shortage incidents reported.</t>
  </si>
  <si>
    <t>Variance indicator score
The sum of the no. of times in red + orange combined.</t>
  </si>
  <si>
    <t xml:space="preserve">Roster gaps
Total shifts on roster model minus the total shifts on posted roster. </t>
  </si>
  <si>
    <t>Overtime
The sum of the paid hours paid as overtime.</t>
  </si>
  <si>
    <t>Extra shifts
The sum of the paid hours (excluding paid OT) minus the sum of all contracted hours.</t>
  </si>
  <si>
    <t>Staff incidents
Sum of all reported incidents.</t>
  </si>
  <si>
    <t>Staff unplanned leave
Sum of the hours taken for unplanned leave.</t>
  </si>
  <si>
    <t>Staff satisfaction/ engagement
No. of staff stating overall satisfaction or engagement / no. of staff survey responses x 100.</t>
  </si>
  <si>
    <t>Staff professional development
Sum of paid professional hours.</t>
  </si>
  <si>
    <t>Total staff hours
Sum of all hours paid to staff on casual and permanent contract.</t>
  </si>
  <si>
    <t>Excess accrued leave
The sum of all annual leave hours in excess of 24 months</t>
  </si>
  <si>
    <t>Personnel costs
Sum of all dollars paid to staff.</t>
  </si>
  <si>
    <t xml:space="preserve">&gt;60 days behind </t>
  </si>
  <si>
    <t>&lt;30 days</t>
  </si>
  <si>
    <t>Hours</t>
  </si>
  <si>
    <t>Dollars</t>
  </si>
  <si>
    <t>Include</t>
  </si>
  <si>
    <t>If using a subset of measures (i.e. local data council) then hide rows that are not needed.</t>
  </si>
  <si>
    <t>Monitor measures monthly.</t>
  </si>
  <si>
    <t>Identify opportunities for improvement and document these on an improvement plan (refer tab 'CDS improve plan').</t>
  </si>
  <si>
    <t>Record the  values for each measure in the template below, at the required frequency.</t>
  </si>
  <si>
    <t>EXAMPLE - Core data set reporting</t>
  </si>
  <si>
    <t>Review 'CDS if this, then check' to determine possible reasons</t>
  </si>
  <si>
    <t xml:space="preserve">Care rationing 
No. of staff reporting care rationing divided by no. of staff returning a survey x 100. </t>
  </si>
  <si>
    <t xml:space="preserve">Staff mix
No. of regulated staff divided by total no. of staff x 100. </t>
  </si>
  <si>
    <t>Patient acuity
The sum of hours required by patient acuity (clinical hours only).</t>
  </si>
  <si>
    <t xml:space="preserve">Bed utilisation
The total throughput of all patients on a shift divided by the ward or unit funded beds x 100. </t>
  </si>
  <si>
    <t xml:space="preserve">Shifts below target
Count of shifts within target divided by total no. of shifts x 100. </t>
  </si>
  <si>
    <t>Staff satisfaction/engagement
No. of staff stating overall satisfaction or engagement divided by no. of staff survey responses x 100.</t>
  </si>
  <si>
    <t xml:space="preserve">Casual use
Sum of all hours worked by staff on casual contract divided by all hours worked x 100. </t>
  </si>
  <si>
    <t xml:space="preserve">Late discharges
Sum of patients discharged late on their expected date of discharge divided by total no. of patients discharged that day x 100. </t>
  </si>
  <si>
    <t xml:space="preserve">ED length of stay
Sum of patients admitted, discharged, or transferred from ED within six hours divided by total no. patients seen x 100. </t>
  </si>
  <si>
    <t xml:space="preserve">This template is an associated document of the core data set directory, version 24 July, 2017. </t>
  </si>
  <si>
    <t>This template is an associated document of the core data set directory.</t>
  </si>
  <si>
    <t>Record the values for each measure in the template below at the required frequency.</t>
  </si>
  <si>
    <t>Complete 5 why's</t>
  </si>
  <si>
    <t>Brain storm &amp; prioritise possible solutions</t>
  </si>
  <si>
    <t>Date:</t>
  </si>
  <si>
    <t>Executive sponsor:</t>
  </si>
  <si>
    <t>Problem statement:</t>
  </si>
  <si>
    <t>Aim:</t>
  </si>
  <si>
    <t>Jennifer Jones</t>
  </si>
  <si>
    <t>Project lead (name):</t>
  </si>
  <si>
    <t>Measure/s:</t>
  </si>
  <si>
    <t>Heather Bamford</t>
  </si>
  <si>
    <t>Reduce the negative variance on all three shifts.</t>
  </si>
  <si>
    <t>Nursing hours variance</t>
  </si>
  <si>
    <t>Objectives (SMART):</t>
  </si>
  <si>
    <t>Variance indicator</t>
  </si>
  <si>
    <t>Complete recalculated variance for every shift</t>
  </si>
  <si>
    <t>Variance is less than -ve 8% on all shifts within 6 months</t>
  </si>
  <si>
    <t>Zero VIS in red within 6 months</t>
  </si>
  <si>
    <t>80% discharges occur before 1100 within 6 months</t>
  </si>
  <si>
    <t>Less than 30 days behind</t>
  </si>
  <si>
    <t>30-60 days behind</t>
  </si>
  <si>
    <t>Discuss discharges with MDT</t>
  </si>
  <si>
    <t>Identify where can improve d/c times</t>
  </si>
  <si>
    <t>Develop criteria based discharges</t>
  </si>
  <si>
    <t>Review variance indicator measure</t>
  </si>
  <si>
    <t>Monitor late discharges measure</t>
  </si>
  <si>
    <t>Complete VIS every shift &amp; when there is a change</t>
  </si>
  <si>
    <t>Monitor approved but unable to be filled requests for staff</t>
  </si>
  <si>
    <t>Implement VRM SOPs as needed</t>
  </si>
  <si>
    <t>Initiate FTE calculation</t>
  </si>
  <si>
    <t>Complete roster testing</t>
  </si>
  <si>
    <t>Revise roster/budgeted FTE, if needed</t>
  </si>
  <si>
    <t>Implement new roster, if needed</t>
  </si>
  <si>
    <t>Monitor casual use</t>
  </si>
  <si>
    <t>Review reasons for late discharges from TrendCare</t>
  </si>
  <si>
    <t>Identify opportunities for improvement and document these on an improvement plan (see tab 2. Improvement plan).</t>
  </si>
  <si>
    <t xml:space="preserve">Significant negative nursing hours variance. This is occurring on all three shifts - AM, PM and N. </t>
  </si>
  <si>
    <t>Monitor variance indicator measure</t>
  </si>
  <si>
    <t>Review FTE calculation findings/report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</si>
</sst>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_ ;[Red]\-0.0\ "/>
  </numFmts>
  <fonts count="16">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1"/>
      <color rgb="FF3F3F76"/>
      <name val="Calibri"/>
      <family val="2"/>
      <scheme val="minor"/>
    </font>
    <font>
      <sz val="11"/>
      <name val="Calibri"/>
      <family val="2"/>
      <scheme val="minor"/>
    </font>
    <font>
      <u/>
      <sz val="11"/>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8"/>
      <color theme="1"/>
      <name val="Calibri"/>
      <family val="2"/>
      <scheme val="minor"/>
    </font>
    <font>
      <sz val="7"/>
      <color theme="1"/>
      <name val="Calibri"/>
      <family val="2"/>
      <scheme val="minor"/>
    </font>
    <font>
      <sz val="11"/>
      <color rgb="FF000000"/>
      <name val="Calibri"/>
      <family val="2"/>
      <scheme val="minor"/>
    </font>
    <font>
      <sz val="11"/>
      <name val="Calibri"/>
      <family val="2"/>
      <scheme val="minor"/>
    </font>
    <font>
      <b/>
      <sz val="11"/>
      <color rgb="FFFA7D00"/>
      <name val="Calibri"/>
      <family val="2"/>
      <scheme val="minor"/>
    </font>
    <font>
      <sz val="11"/>
      <name val="Calibri"/>
      <scheme val="minor"/>
    </font>
  </fonts>
  <fills count="15">
    <fill>
      <patternFill patternType="none"/>
    </fill>
    <fill>
      <patternFill patternType="gray125"/>
    </fill>
    <fill>
      <patternFill patternType="solid">
        <fgColor rgb="FFFFCC99"/>
      </patternFill>
    </fill>
    <fill>
      <patternFill patternType="solid">
        <fgColor rgb="FF5853A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99CC00"/>
        <bgColor indexed="64"/>
      </patternFill>
    </fill>
    <fill>
      <patternFill patternType="solid">
        <fgColor theme="9"/>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F2F2F2"/>
      </patternFill>
    </fill>
    <fill>
      <patternFill patternType="gray0625">
        <fgColor rgb="FFC7C5E1"/>
        <bgColor auto="1"/>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style="thin">
        <color theme="4" tint="0.39997558519241921"/>
      </top>
      <bottom style="thin">
        <color theme="4" tint="0.39997558519241921"/>
      </bottom>
      <diagonal/>
    </border>
  </borders>
  <cellStyleXfs count="3">
    <xf numFmtId="0" fontId="0" fillId="0" borderId="0"/>
    <xf numFmtId="0" fontId="4" fillId="2" borderId="1" applyNumberFormat="0" applyAlignment="0" applyProtection="0"/>
    <xf numFmtId="0" fontId="14" fillId="11" borderId="1" applyNumberFormat="0" applyAlignment="0" applyProtection="0"/>
  </cellStyleXfs>
  <cellXfs count="95">
    <xf numFmtId="0" fontId="0" fillId="0" borderId="0" xfId="0"/>
    <xf numFmtId="0" fontId="3" fillId="0" borderId="0" xfId="0" applyFont="1"/>
    <xf numFmtId="0" fontId="0" fillId="0" borderId="0" xfId="0" applyAlignment="1">
      <alignment vertical="top" wrapText="1"/>
    </xf>
    <xf numFmtId="0" fontId="5" fillId="0" borderId="0" xfId="0" applyFont="1" applyAlignment="1">
      <alignment horizontal="left" vertical="top" wrapText="1"/>
    </xf>
    <xf numFmtId="0" fontId="6" fillId="0" borderId="0" xfId="0" applyFont="1"/>
    <xf numFmtId="0" fontId="7" fillId="0" borderId="0" xfId="0" applyFont="1"/>
    <xf numFmtId="0" fontId="8" fillId="0" borderId="0" xfId="0" applyFont="1"/>
    <xf numFmtId="0" fontId="5" fillId="0" borderId="0" xfId="0" applyFont="1" applyAlignment="1">
      <alignment vertical="top" wrapText="1"/>
    </xf>
    <xf numFmtId="0" fontId="5" fillId="0" borderId="0" xfId="0" applyFont="1" applyAlignment="1">
      <alignment vertical="top"/>
    </xf>
    <xf numFmtId="0" fontId="9" fillId="3" borderId="0" xfId="0" applyFont="1" applyFill="1" applyAlignment="1">
      <alignment horizontal="left" vertical="top" wrapText="1"/>
    </xf>
    <xf numFmtId="0" fontId="0" fillId="0" borderId="0" xfId="0" applyBorder="1"/>
    <xf numFmtId="0" fontId="5" fillId="0" borderId="0" xfId="1"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5" borderId="2" xfId="0" applyFont="1" applyFill="1" applyBorder="1" applyAlignment="1">
      <alignment horizontal="left" vertical="center"/>
    </xf>
    <xf numFmtId="0" fontId="0" fillId="7" borderId="2" xfId="0" applyFont="1" applyFill="1" applyBorder="1" applyAlignment="1">
      <alignment horizontal="left" vertical="center"/>
    </xf>
    <xf numFmtId="0" fontId="0" fillId="8" borderId="2" xfId="0" applyFont="1" applyFill="1" applyBorder="1" applyAlignment="1">
      <alignment horizontal="left" vertical="center"/>
    </xf>
    <xf numFmtId="0" fontId="5" fillId="9" borderId="2" xfId="0" applyFont="1" applyFill="1" applyBorder="1" applyAlignment="1">
      <alignment horizontal="left" vertical="center"/>
    </xf>
    <xf numFmtId="0" fontId="0" fillId="4" borderId="2" xfId="0" applyFont="1" applyFill="1" applyBorder="1" applyAlignment="1">
      <alignment horizontal="left" vertical="center"/>
    </xf>
    <xf numFmtId="0" fontId="0" fillId="0" borderId="0" xfId="0" applyAlignment="1">
      <alignment horizontal="left" vertical="center"/>
    </xf>
    <xf numFmtId="0" fontId="10" fillId="0" borderId="0" xfId="0" applyFont="1" applyAlignment="1">
      <alignment horizontal="left" vertical="top"/>
    </xf>
    <xf numFmtId="0" fontId="11" fillId="0" borderId="0" xfId="0" applyFont="1" applyAlignment="1">
      <alignment horizontal="left" vertical="top" wrapText="1"/>
    </xf>
    <xf numFmtId="0" fontId="0" fillId="0" borderId="0" xfId="0" applyAlignment="1">
      <alignment vertical="center"/>
    </xf>
    <xf numFmtId="0" fontId="12" fillId="6" borderId="0" xfId="0" applyFont="1" applyFill="1" applyAlignment="1">
      <alignment horizontal="left" vertical="center"/>
    </xf>
    <xf numFmtId="0" fontId="5" fillId="0" borderId="0" xfId="1" quotePrefix="1" applyFont="1" applyFill="1" applyBorder="1" applyAlignment="1">
      <alignment horizontal="left" vertical="top" wrapText="1"/>
    </xf>
    <xf numFmtId="164" fontId="5" fillId="0" borderId="0" xfId="0" applyNumberFormat="1" applyFont="1" applyAlignment="1">
      <alignment horizontal="center" vertical="top" wrapText="1"/>
    </xf>
    <xf numFmtId="0" fontId="0" fillId="0" borderId="0" xfId="0" applyNumberFormat="1"/>
    <xf numFmtId="164" fontId="5" fillId="0" borderId="0" xfId="0" applyNumberFormat="1" applyFont="1" applyFill="1" applyAlignment="1">
      <alignment horizontal="center" vertical="top" wrapText="1"/>
    </xf>
    <xf numFmtId="164" fontId="5" fillId="0" borderId="0" xfId="0" quotePrefix="1" applyNumberFormat="1" applyFont="1" applyAlignment="1">
      <alignment horizontal="center" vertical="top" wrapText="1"/>
    </xf>
    <xf numFmtId="164" fontId="5" fillId="0" borderId="0" xfId="1" applyNumberFormat="1" applyFont="1" applyFill="1" applyBorder="1" applyAlignment="1">
      <alignment horizontal="center" vertical="top"/>
    </xf>
    <xf numFmtId="0" fontId="9" fillId="0" borderId="0" xfId="0" applyFont="1" applyAlignment="1">
      <alignment vertical="top" wrapText="1"/>
    </xf>
    <xf numFmtId="0" fontId="0" fillId="0" borderId="0" xfId="0" applyFont="1" applyAlignment="1">
      <alignment wrapText="1"/>
    </xf>
    <xf numFmtId="0" fontId="0" fillId="0" borderId="0" xfId="0" applyAlignment="1">
      <alignment horizontal="left"/>
    </xf>
    <xf numFmtId="164" fontId="5" fillId="12" borderId="0" xfId="0" applyNumberFormat="1" applyFont="1" applyFill="1" applyAlignment="1">
      <alignment horizontal="center" vertical="top" wrapText="1"/>
    </xf>
    <xf numFmtId="165" fontId="14" fillId="11" borderId="1" xfId="2" applyNumberFormat="1" applyAlignment="1">
      <alignment horizontal="center" vertical="top" wrapText="1"/>
    </xf>
    <xf numFmtId="0" fontId="14" fillId="11" borderId="1" xfId="2"/>
    <xf numFmtId="0" fontId="5" fillId="0" borderId="0" xfId="0" applyFont="1" applyFill="1" applyAlignment="1">
      <alignment horizontal="left" vertical="top" wrapText="1"/>
    </xf>
    <xf numFmtId="0" fontId="0" fillId="10" borderId="0" xfId="0" applyFont="1" applyFill="1" applyBorder="1" applyAlignment="1">
      <alignment horizontal="left" vertical="center"/>
    </xf>
    <xf numFmtId="0" fontId="0" fillId="0" borderId="0" xfId="0" applyBorder="1" applyAlignment="1">
      <alignment horizontal="center" vertical="center" wrapText="1"/>
    </xf>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5" fillId="0" borderId="0" xfId="1" applyFont="1" applyFill="1" applyBorder="1" applyAlignment="1">
      <alignment horizontal="center" vertical="center"/>
    </xf>
    <xf numFmtId="0" fontId="5" fillId="0" borderId="0" xfId="0" applyFont="1" applyAlignment="1">
      <alignment horizontal="center" vertical="center" wrapText="1"/>
    </xf>
    <xf numFmtId="0" fontId="5" fillId="7" borderId="0" xfId="1" applyFont="1" applyFill="1" applyBorder="1" applyAlignment="1">
      <alignment horizontal="center" vertical="center"/>
    </xf>
    <xf numFmtId="0" fontId="13" fillId="0" borderId="0" xfId="0" applyFont="1" applyAlignment="1">
      <alignment horizontal="center" vertical="center" wrapText="1"/>
    </xf>
    <xf numFmtId="0" fontId="13" fillId="6" borderId="0" xfId="0" applyFont="1" applyFill="1" applyAlignment="1">
      <alignment horizontal="center" vertical="center" wrapText="1"/>
    </xf>
    <xf numFmtId="0" fontId="13" fillId="0" borderId="0" xfId="0" applyFont="1" applyFill="1" applyAlignment="1">
      <alignment horizontal="center" vertical="center" wrapText="1"/>
    </xf>
    <xf numFmtId="0" fontId="0" fillId="13" borderId="0" xfId="0" applyFill="1"/>
    <xf numFmtId="0" fontId="0" fillId="0" borderId="0" xfId="0" applyFont="1"/>
    <xf numFmtId="0" fontId="0" fillId="13" borderId="0" xfId="0" applyFont="1" applyFill="1"/>
    <xf numFmtId="0" fontId="0" fillId="14" borderId="0" xfId="0" applyFont="1" applyFill="1"/>
    <xf numFmtId="0" fontId="5" fillId="0" borderId="0" xfId="0" applyFont="1" applyFill="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0" fontId="15" fillId="0" borderId="0" xfId="1" applyFont="1" applyFill="1" applyBorder="1" applyAlignment="1">
      <alignment horizontal="center"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6"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ont="1" applyFill="1" applyBorder="1" applyAlignment="1">
      <alignment horizontal="center" vertical="center"/>
    </xf>
    <xf numFmtId="0" fontId="5" fillId="8"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horizontal="left" vertical="center"/>
    </xf>
    <xf numFmtId="0" fontId="0" fillId="0" borderId="0" xfId="0" applyFill="1" applyAlignment="1">
      <alignment horizontal="left" vertical="center"/>
    </xf>
    <xf numFmtId="0" fontId="10" fillId="0" borderId="0" xfId="0" applyFont="1" applyFill="1" applyAlignment="1">
      <alignment horizontal="left" vertical="top"/>
    </xf>
    <xf numFmtId="0" fontId="15" fillId="0" borderId="0" xfId="0" applyFont="1" applyFill="1" applyAlignment="1">
      <alignment horizontal="left" vertical="top" wrapText="1"/>
    </xf>
    <xf numFmtId="0" fontId="0" fillId="0" borderId="0" xfId="0" applyFont="1" applyFill="1" applyBorder="1" applyAlignment="1">
      <alignment horizontal="left" vertical="center"/>
    </xf>
    <xf numFmtId="0" fontId="13" fillId="0" borderId="0" xfId="0" applyFont="1" applyFill="1" applyBorder="1" applyAlignment="1">
      <alignment horizontal="center" vertical="center" wrapText="1"/>
    </xf>
    <xf numFmtId="0" fontId="0" fillId="0" borderId="0" xfId="0" applyFill="1" applyAlignment="1">
      <alignment vertical="top"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5" borderId="0" xfId="0" applyFont="1" applyFill="1" applyBorder="1" applyAlignment="1">
      <alignment horizontal="left" vertical="center"/>
    </xf>
    <xf numFmtId="0" fontId="12" fillId="6" borderId="0" xfId="0" applyFont="1" applyFill="1" applyBorder="1" applyAlignment="1">
      <alignment horizontal="left" vertical="center"/>
    </xf>
    <xf numFmtId="0" fontId="0" fillId="7" borderId="0" xfId="0" applyFont="1" applyFill="1" applyBorder="1" applyAlignment="1">
      <alignment horizontal="left" vertical="center"/>
    </xf>
    <xf numFmtId="0" fontId="0" fillId="8" borderId="0" xfId="0" applyFont="1" applyFill="1" applyBorder="1" applyAlignment="1">
      <alignment horizontal="left" vertical="center"/>
    </xf>
    <xf numFmtId="0" fontId="5" fillId="9" borderId="0" xfId="0" applyFont="1" applyFill="1" applyBorder="1" applyAlignment="1">
      <alignment horizontal="left" vertical="center"/>
    </xf>
    <xf numFmtId="0" fontId="0" fillId="4" borderId="0" xfId="0" applyFont="1" applyFill="1" applyBorder="1" applyAlignment="1">
      <alignment horizontal="left" vertical="center"/>
    </xf>
    <xf numFmtId="0" fontId="0" fillId="14" borderId="0" xfId="0" applyFill="1" applyAlignment="1">
      <alignment wrapText="1"/>
    </xf>
    <xf numFmtId="0" fontId="0" fillId="0" borderId="0" xfId="0" applyAlignment="1">
      <alignment wrapText="1"/>
    </xf>
    <xf numFmtId="15" fontId="0" fillId="14" borderId="0" xfId="0" applyNumberFormat="1" applyFont="1" applyFill="1" applyAlignment="1">
      <alignment horizontal="left" wrapText="1"/>
    </xf>
    <xf numFmtId="0" fontId="0" fillId="0" borderId="0" xfId="0" applyAlignment="1">
      <alignment horizontal="left" wrapText="1"/>
    </xf>
    <xf numFmtId="0" fontId="0" fillId="14" borderId="0" xfId="0" applyFont="1" applyFill="1" applyAlignment="1">
      <alignment wrapText="1"/>
    </xf>
    <xf numFmtId="0" fontId="3" fillId="14" borderId="0" xfId="0" applyFont="1" applyFill="1"/>
    <xf numFmtId="0" fontId="0" fillId="14" borderId="0" xfId="0" applyFill="1"/>
    <xf numFmtId="0" fontId="2" fillId="14" borderId="0" xfId="0" applyFont="1" applyFill="1" applyAlignment="1">
      <alignment horizontal="left" vertical="center"/>
    </xf>
    <xf numFmtId="0" fontId="0" fillId="14" borderId="0" xfId="0" applyFill="1" applyAlignment="1">
      <alignment horizontal="left" vertical="center"/>
    </xf>
    <xf numFmtId="0" fontId="10" fillId="14" borderId="0" xfId="0" applyFont="1" applyFill="1" applyAlignment="1">
      <alignment horizontal="left" vertical="top"/>
    </xf>
    <xf numFmtId="0" fontId="0" fillId="14" borderId="0" xfId="0" applyFill="1" applyBorder="1"/>
    <xf numFmtId="0" fontId="0" fillId="14" borderId="0" xfId="0" applyFont="1" applyFill="1" applyBorder="1" applyAlignment="1">
      <alignment horizontal="left" vertical="center"/>
    </xf>
    <xf numFmtId="0" fontId="11" fillId="14" borderId="0" xfId="0" applyFont="1" applyFill="1" applyAlignment="1">
      <alignment horizontal="left" vertical="top" wrapText="1"/>
    </xf>
  </cellXfs>
  <cellStyles count="3">
    <cellStyle name="Calculation" xfId="2" builtinId="22"/>
    <cellStyle name="Input" xfId="1" builtinId="20"/>
    <cellStyle name="Normal" xfId="0" builtinId="0"/>
  </cellStyles>
  <dxfs count="70">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5853A1"/>
        </patternFill>
      </fill>
      <alignment horizontal="left" vertical="top"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5853A1"/>
        </patternFill>
      </fill>
      <alignment horizontal="left" vertical="top" textRotation="0" wrapText="1" indent="0" justifyLastLine="0" shrinkToFit="0" readingOrder="0"/>
    </dxf>
    <dxf>
      <numFmt numFmtId="165" formatCode="0.0_ ;[Red]\-0.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font>
        <b/>
        <strike val="0"/>
        <outline val="0"/>
        <shadow val="0"/>
        <u val="none"/>
        <vertAlign val="baseline"/>
        <sz val="11"/>
        <color theme="0"/>
        <name val="Calibri"/>
        <scheme val="minor"/>
      </font>
      <alignment horizontal="general" vertical="top" textRotation="0" wrapText="1" indent="0" justifyLastLine="0" shrinkToFit="0" readingOrder="0"/>
    </dxf>
    <dxf>
      <numFmt numFmtId="165" formatCode="0.0_ ;[Red]\-0.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strike val="0"/>
        <outline val="0"/>
        <shadow val="0"/>
        <u val="none"/>
        <vertAlign val="baseline"/>
        <sz val="11"/>
        <color auto="1"/>
        <name val="Calibri"/>
        <scheme val="minor"/>
      </font>
      <numFmt numFmtId="164" formatCode="0_ ;[Red]\-0\ "/>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1"/>
        <color auto="1"/>
        <name val="Calibri"/>
        <scheme val="minor"/>
      </font>
      <numFmt numFmtId="164" formatCode="0_ ;[Red]\-0\ "/>
      <alignment horizontal="center"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color auto="1"/>
        <name val="Calibri"/>
        <scheme val="minor"/>
      </font>
      <alignment horizontal="left" vertical="top" textRotation="0" wrapText="1" indent="0" justifyLastLine="0" shrinkToFit="0" readingOrder="0"/>
    </dxf>
    <dxf>
      <alignment horizontal="left" vertical="top" textRotation="0" wrapText="1" indent="0" justifyLastLine="0" shrinkToFit="0" readingOrder="0"/>
    </dxf>
    <dxf>
      <font>
        <b/>
        <strike val="0"/>
        <outline val="0"/>
        <shadow val="0"/>
        <u val="none"/>
        <vertAlign val="baseline"/>
        <sz val="11"/>
        <color theme="0"/>
        <name val="Calibri"/>
        <scheme val="minor"/>
      </font>
      <alignment horizontal="general" vertical="top" textRotation="0" wrapText="1" indent="0" justifyLastLine="0" shrinkToFit="0" readingOrder="0"/>
    </dxf>
    <dxf>
      <fill>
        <patternFill>
          <bgColor rgb="FFE2E1EF"/>
        </patternFill>
      </fill>
    </dxf>
    <dxf>
      <fill>
        <patternFill>
          <bgColor rgb="FF5853A1"/>
        </patternFill>
      </fill>
    </dxf>
  </dxfs>
  <tableStyles count="1" defaultTableStyle="TableStyleMedium2" defaultPivotStyle="PivotStyleLight16">
    <tableStyle name="Table Style 1" pivot="0" count="2">
      <tableStyleElement type="headerRow" dxfId="69"/>
      <tableStyleElement type="firstRowStripe" dxfId="68"/>
    </tableStyle>
  </tableStyles>
  <colors>
    <mruColors>
      <color rgb="FFC7C5E1"/>
      <color rgb="FF99CC00"/>
      <color rgb="FF000000"/>
      <color rgb="FFE2E1EF"/>
      <color rgb="FF5853A1"/>
      <color rgb="FF9894C8"/>
      <color rgb="FF6F6AB2"/>
      <color rgb="FF9793C7"/>
      <color rgb="FF6277D0"/>
      <color rgb="FF6D9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161924</xdr:rowOff>
    </xdr:to>
    <xdr:sp macro="" textlink="">
      <xdr:nvSpPr>
        <xdr:cNvPr id="5" name="TextBox 4"/>
        <xdr:cNvSpPr txBox="1"/>
      </xdr:nvSpPr>
      <xdr:spPr>
        <a:xfrm>
          <a:off x="0" y="0"/>
          <a:ext cx="9858375" cy="4733924"/>
        </a:xfrm>
        <a:prstGeom prst="round2DiagRect">
          <a:avLst/>
        </a:prstGeom>
        <a:solidFill>
          <a:srgbClr val="E2E1EF">
            <a:alpha val="4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solidFill>
                <a:sysClr val="windowText" lastClr="000000"/>
              </a:solidFill>
            </a:rPr>
            <a:t>Core data set reporting and improvement template</a:t>
          </a:r>
          <a:endParaRPr lang="en-NZ" sz="1100">
            <a:solidFill>
              <a:sysClr val="windowText" lastClr="000000"/>
            </a:solidFill>
          </a:endParaRPr>
        </a:p>
        <a:p>
          <a:r>
            <a:rPr lang="en-NZ" sz="1100">
              <a:solidFill>
                <a:sysClr val="windowText" lastClr="000000"/>
              </a:solidFill>
            </a:rPr>
            <a:t>The core data set reporting</a:t>
          </a:r>
          <a:r>
            <a:rPr lang="en-NZ" sz="1100" baseline="0">
              <a:solidFill>
                <a:sysClr val="windowText" lastClr="000000"/>
              </a:solidFill>
            </a:rPr>
            <a:t> and improvement</a:t>
          </a:r>
          <a:r>
            <a:rPr lang="en-NZ" sz="1100">
              <a:solidFill>
                <a:sysClr val="windowText" lastClr="000000"/>
              </a:solidFill>
            </a:rPr>
            <a:t> workbook is designed to help you:</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ysClr val="windowText" lastClr="000000"/>
              </a:solidFill>
            </a:rPr>
            <a:t>1. </a:t>
          </a:r>
          <a:r>
            <a:rPr lang="en-US" sz="1100">
              <a:solidFill>
                <a:sysClr val="windowText" lastClr="000000"/>
              </a:solidFill>
              <a:effectLst/>
              <a:latin typeface="+mn-lt"/>
              <a:ea typeface="+mn-ea"/>
              <a:cs typeface="+mn-cs"/>
            </a:rPr>
            <a:t>Report the data that is currently collected, collated and disseminated as per the core data set directory. </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ysClr val="windowText" lastClr="000000"/>
              </a:solidFill>
            </a:rPr>
            <a:t>2. Develop a</a:t>
          </a:r>
          <a:r>
            <a:rPr lang="en-NZ" sz="1100" baseline="0">
              <a:solidFill>
                <a:sysClr val="windowText" lastClr="000000"/>
              </a:solidFill>
            </a:rPr>
            <a:t> plan for improvement.</a:t>
          </a:r>
          <a:endParaRPr lang="en-NZ"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ysClr val="windowText" lastClr="000000"/>
              </a:solidFill>
              <a:effectLst/>
              <a:latin typeface="+mn-lt"/>
              <a:ea typeface="+mn-ea"/>
              <a:cs typeface="+mn-cs"/>
            </a:rPr>
            <a:t>3. Use the SMART principals to achieve improvement</a:t>
          </a:r>
          <a:r>
            <a:rPr lang="en-US" sz="1100">
              <a:solidFill>
                <a:sysClr val="windowText" lastClr="000000"/>
              </a:solidFill>
              <a:effectLst/>
              <a:latin typeface="+mn-lt"/>
              <a:ea typeface="+mn-ea"/>
              <a:cs typeface="+mn-cs"/>
            </a:rPr>
            <a:t>.</a:t>
          </a:r>
          <a:endParaRPr lang="en-NZ">
            <a:solidFill>
              <a:sysClr val="windowText" lastClr="000000"/>
            </a:solidFill>
            <a:effectLst/>
          </a:endParaRPr>
        </a:p>
        <a:p>
          <a:endParaRPr lang="en-NZ" sz="1100">
            <a:solidFill>
              <a:sysClr val="windowText" lastClr="000000"/>
            </a:solidFill>
          </a:endParaRPr>
        </a:p>
        <a:p>
          <a:r>
            <a:rPr lang="en-NZ" sz="1100">
              <a:solidFill>
                <a:sysClr val="windowText" lastClr="000000"/>
              </a:solidFill>
              <a:effectLst/>
              <a:latin typeface="+mn-lt"/>
              <a:ea typeface="+mn-ea"/>
              <a:cs typeface="+mn-cs"/>
            </a:rPr>
            <a:t>Using data to identify opportunities for improvement helps</a:t>
          </a:r>
          <a:r>
            <a:rPr lang="en-NZ" sz="1100" baseline="0">
              <a:solidFill>
                <a:sysClr val="windowText" lastClr="000000"/>
              </a:solidFill>
              <a:effectLst/>
              <a:latin typeface="+mn-lt"/>
              <a:ea typeface="+mn-ea"/>
              <a:cs typeface="+mn-cs"/>
            </a:rPr>
            <a:t> focus energy and attention</a:t>
          </a:r>
          <a:r>
            <a:rPr lang="en-NZ" sz="1100">
              <a:solidFill>
                <a:sysClr val="windowText" lastClr="000000"/>
              </a:solidFill>
              <a:effectLst/>
              <a:latin typeface="+mn-lt"/>
              <a:ea typeface="+mn-ea"/>
              <a:cs typeface="+mn-cs"/>
            </a:rPr>
            <a:t>. </a:t>
          </a:r>
        </a:p>
        <a:p>
          <a:endParaRPr lang="en-NZ" sz="1100" baseline="0">
            <a:solidFill>
              <a:sysClr val="windowText" lastClr="000000"/>
            </a:solidFill>
            <a:effectLst/>
            <a:latin typeface="+mn-lt"/>
            <a:ea typeface="+mn-ea"/>
            <a:cs typeface="+mn-cs"/>
          </a:endParaRPr>
        </a:p>
        <a:p>
          <a:r>
            <a:rPr lang="en-NZ" sz="1100" baseline="0">
              <a:solidFill>
                <a:sysClr val="windowText" lastClr="000000"/>
              </a:solidFill>
              <a:effectLst/>
              <a:latin typeface="+mn-lt"/>
              <a:ea typeface="+mn-ea"/>
              <a:cs typeface="+mn-cs"/>
            </a:rPr>
            <a:t>There are two tabs for completion:</a:t>
          </a:r>
        </a:p>
        <a:p>
          <a:r>
            <a:rPr lang="en-NZ" sz="1100" baseline="0">
              <a:solidFill>
                <a:sysClr val="windowText" lastClr="000000"/>
              </a:solidFill>
              <a:effectLst/>
              <a:latin typeface="+mn-lt"/>
              <a:ea typeface="+mn-ea"/>
              <a:cs typeface="+mn-cs"/>
            </a:rPr>
            <a:t>1. Report 20YY - used in the absence of an electronic reporting system for the core data set</a:t>
          </a:r>
        </a:p>
        <a:p>
          <a:r>
            <a:rPr lang="en-NZ" sz="1100">
              <a:solidFill>
                <a:sysClr val="windowText" lastClr="000000"/>
              </a:solidFill>
              <a:effectLst/>
              <a:latin typeface="+mn-lt"/>
              <a:ea typeface="+mn-ea"/>
              <a:cs typeface="+mn-cs"/>
            </a:rPr>
            <a:t>2. Improvement plan 20YY - used</a:t>
          </a:r>
          <a:r>
            <a:rPr lang="en-NZ" sz="1100" baseline="0">
              <a:solidFill>
                <a:sysClr val="windowText" lastClr="000000"/>
              </a:solidFill>
              <a:effectLst/>
              <a:latin typeface="+mn-lt"/>
              <a:ea typeface="+mn-ea"/>
              <a:cs typeface="+mn-cs"/>
            </a:rPr>
            <a:t> to document your improvement plan</a:t>
          </a:r>
          <a:endParaRPr lang="en-NZ" sz="1100">
            <a:solidFill>
              <a:sysClr val="windowText" lastClr="000000"/>
            </a:solidFill>
            <a:effectLst/>
            <a:latin typeface="+mn-lt"/>
            <a:ea typeface="+mn-ea"/>
            <a:cs typeface="+mn-cs"/>
          </a:endParaRPr>
        </a:p>
        <a:p>
          <a:endParaRPr lang="en-NZ" sz="1100">
            <a:solidFill>
              <a:sysClr val="windowText" lastClr="000000"/>
            </a:solidFill>
          </a:endParaRPr>
        </a:p>
        <a:p>
          <a:r>
            <a:rPr lang="en-NZ" sz="1100">
              <a:solidFill>
                <a:sysClr val="windowText" lastClr="000000"/>
              </a:solidFill>
            </a:rPr>
            <a:t>There is also two EXAMPLE tabs that provide guidance on how to use these templates.</a:t>
          </a:r>
        </a:p>
        <a:p>
          <a:endParaRPr lang="en-NZ" sz="1100">
            <a:solidFill>
              <a:sysClr val="windowText" lastClr="000000"/>
            </a:solidFill>
          </a:endParaRPr>
        </a:p>
        <a:p>
          <a:r>
            <a:rPr lang="en-NZ" sz="1100">
              <a:solidFill>
                <a:sysClr val="windowText" lastClr="000000"/>
              </a:solidFill>
            </a:rPr>
            <a:t>First change the tab name by inserting the current year e.g. 20YY becomes</a:t>
          </a:r>
          <a:r>
            <a:rPr lang="en-NZ" sz="1100" baseline="0">
              <a:solidFill>
                <a:sysClr val="windowText" lastClr="000000"/>
              </a:solidFill>
            </a:rPr>
            <a:t> 2018.</a:t>
          </a:r>
        </a:p>
        <a:p>
          <a:endParaRPr lang="en-NZ" sz="1100" baseline="0">
            <a:solidFill>
              <a:sysClr val="windowText" lastClr="000000"/>
            </a:solidFill>
          </a:endParaRPr>
        </a:p>
        <a:p>
          <a:r>
            <a:rPr lang="en-NZ" sz="1100" baseline="0">
              <a:solidFill>
                <a:sysClr val="windowText" lastClr="000000"/>
              </a:solidFill>
            </a:rPr>
            <a:t>On the report tab enter the data for each of the measures every month. Use the template to discuss results with ward staff, service manager/nursing leader and report to the CCDM council. The YTD average on the report table will calculate automatically. Graphs can also be generated from the table.</a:t>
          </a:r>
        </a:p>
        <a:p>
          <a:endParaRPr lang="en-NZ" sz="1100" baseline="0">
            <a:solidFill>
              <a:sysClr val="windowText" lastClr="000000"/>
            </a:solidFill>
          </a:endParaRPr>
        </a:p>
        <a:p>
          <a:r>
            <a:rPr lang="en-NZ" sz="1100" baseline="0">
              <a:solidFill>
                <a:sysClr val="windowText" lastClr="000000"/>
              </a:solidFill>
            </a:rPr>
            <a:t>On the improvement plan template fill out the project outline at the top and complete the actions required in the table below. Use the key (P, IP, C etc.) to indicate when work in planned, in progress and completed. Assign a person for overall responsibility for the improvement plan and for each of the actions. Hold them to account for undertaking tasks as agreed. Report to the CCDM council by sending them the report and improvement plan every month.</a:t>
          </a:r>
        </a:p>
        <a:p>
          <a:endParaRPr lang="en-NZ" sz="1100" baseline="0">
            <a:solidFill>
              <a:sysClr val="windowText" lastClr="000000"/>
            </a:solidFill>
          </a:endParaRPr>
        </a:p>
        <a:p>
          <a:r>
            <a:rPr lang="en-NZ" sz="1100" baseline="0">
              <a:solidFill>
                <a:sysClr val="windowText" lastClr="000000"/>
              </a:solidFill>
            </a:rPr>
            <a:t>Celebrate achievements!</a:t>
          </a:r>
        </a:p>
      </xdr:txBody>
    </xdr:sp>
    <xdr:clientData/>
  </xdr:twoCellAnchor>
</xdr:wsDr>
</file>

<file path=xl/tables/table1.xml><?xml version="1.0" encoding="utf-8"?>
<table xmlns="http://schemas.openxmlformats.org/spreadsheetml/2006/main" id="2" name="Table13243" displayName="Table13243" ref="A9:Q45" totalsRowShown="0" headerRowDxfId="67" dataDxfId="66">
  <autoFilter ref="A9:Q45"/>
  <tableColumns count="17">
    <tableColumn id="2" name="Measure" dataDxfId="65"/>
    <tableColumn id="18" name="Include" dataDxfId="64"/>
    <tableColumn id="21" name="Frequency" dataDxfId="63"/>
    <tableColumn id="19" name="Unit of measure" dataDxfId="62"/>
    <tableColumn id="11" name="July" dataDxfId="61"/>
    <tableColumn id="8" name="Aug" dataDxfId="60" dataCellStyle="Input"/>
    <tableColumn id="4" name="Sep" dataDxfId="59"/>
    <tableColumn id="5" name="Oct" dataDxfId="58"/>
    <tableColumn id="6" name="Nov" dataDxfId="57"/>
    <tableColumn id="12" name="Dec" dataDxfId="56"/>
    <tableColumn id="7" name="Jan" dataDxfId="55"/>
    <tableColumn id="9" name="Feb" dataDxfId="54"/>
    <tableColumn id="10" name="Mar" dataDxfId="53"/>
    <tableColumn id="13" name="April" dataDxfId="52"/>
    <tableColumn id="14" name="May" dataDxfId="51"/>
    <tableColumn id="15" name="Jun" dataDxfId="50"/>
    <tableColumn id="16" name="YTD Ave" dataDxfId="49" dataCellStyle="Calculation">
      <calculatedColumnFormula>AVERAGE(E10:P10)</calculatedColumnFormula>
    </tableColumn>
  </tableColumns>
  <tableStyleInfo name="Table Style 1" showFirstColumn="0" showLastColumn="0" showRowStripes="1" showColumnStripes="0"/>
</table>
</file>

<file path=xl/tables/table2.xml><?xml version="1.0" encoding="utf-8"?>
<table xmlns="http://schemas.openxmlformats.org/spreadsheetml/2006/main" id="3" name="Table1324" displayName="Table1324" ref="A9:Q45" totalsRowShown="0" headerRowDxfId="48" dataDxfId="47">
  <autoFilter ref="A9:Q45"/>
  <tableColumns count="17">
    <tableColumn id="2" name="Measure" dataDxfId="46"/>
    <tableColumn id="18" name="Include" dataDxfId="45"/>
    <tableColumn id="21" name="Frequency" dataDxfId="44"/>
    <tableColumn id="19" name="Unit of measure" dataDxfId="43"/>
    <tableColumn id="11" name="July" dataDxfId="42"/>
    <tableColumn id="8" name="Aug" dataDxfId="41" dataCellStyle="Input"/>
    <tableColumn id="4" name="Sep" dataDxfId="40"/>
    <tableColumn id="5" name="Oct" dataDxfId="39"/>
    <tableColumn id="6" name="Nov" dataDxfId="38"/>
    <tableColumn id="12" name="Dec" dataDxfId="37"/>
    <tableColumn id="7" name="Jan" dataDxfId="36"/>
    <tableColumn id="9" name="Feb" dataDxfId="35"/>
    <tableColumn id="10" name="Mar" dataDxfId="34"/>
    <tableColumn id="13" name="April" dataDxfId="33"/>
    <tableColumn id="14" name="May" dataDxfId="32"/>
    <tableColumn id="15" name="Jun" dataDxfId="31"/>
    <tableColumn id="16" name="YTD Ave" dataDxfId="30" dataCellStyle="Calculation">
      <calculatedColumnFormula>AVERAGE(E10:P10)</calculatedColumnFormula>
    </tableColumn>
  </tableColumns>
  <tableStyleInfo name="Table Style 1" showFirstColumn="0" showLastColumn="0" showRowStripes="1" showColumnStripes="0"/>
</table>
</file>

<file path=xl/tables/table3.xml><?xml version="1.0" encoding="utf-8"?>
<table xmlns="http://schemas.openxmlformats.org/spreadsheetml/2006/main" id="4" name="Table13247625" displayName="Table13247625" ref="A19:M50" totalsRowShown="0" headerRowDxfId="29" dataDxfId="28">
  <autoFilter ref="A19:M50"/>
  <tableColumns count="13">
    <tableColumn id="19" name="Actions" dataDxfId="27"/>
    <tableColumn id="18" name="By Whom" dataDxfId="26"/>
    <tableColumn id="3" name="Feb" dataDxfId="25"/>
    <tableColumn id="11" name="Mar" dataDxfId="24"/>
    <tableColumn id="8" name="Apr" dataDxfId="23" dataCellStyle="Input"/>
    <tableColumn id="4" name="May" dataDxfId="22"/>
    <tableColumn id="5" name="Jun" dataDxfId="21"/>
    <tableColumn id="6" name="Jul" dataDxfId="20"/>
    <tableColumn id="12" name="Aug" dataDxfId="19"/>
    <tableColumn id="7" name="Sep" dataDxfId="18"/>
    <tableColumn id="9" name="Oct" dataDxfId="17"/>
    <tableColumn id="10" name="Nov" dataDxfId="16"/>
    <tableColumn id="13" name="Dec" dataDxfId="15"/>
  </tableColumns>
  <tableStyleInfo name="Table Style 1" showFirstColumn="0" showLastColumn="0" showRowStripes="1" showColumnStripes="0"/>
</table>
</file>

<file path=xl/tables/table4.xml><?xml version="1.0" encoding="utf-8"?>
<table xmlns="http://schemas.openxmlformats.org/spreadsheetml/2006/main" id="5" name="Table132476256" displayName="Table132476256" ref="A19:M50" totalsRowShown="0" headerRowDxfId="14" dataDxfId="13">
  <autoFilter ref="A19:M50"/>
  <tableColumns count="13">
    <tableColumn id="19" name="Actions" dataDxfId="12"/>
    <tableColumn id="18" name="By Whom" dataDxfId="11"/>
    <tableColumn id="3" name="Feb" dataDxfId="10"/>
    <tableColumn id="11" name="Mar" dataDxfId="9"/>
    <tableColumn id="8" name="Apr" dataDxfId="8" dataCellStyle="Input"/>
    <tableColumn id="4" name="May" dataDxfId="7"/>
    <tableColumn id="5" name="Jun" dataDxfId="6"/>
    <tableColumn id="6" name="Jul" dataDxfId="5"/>
    <tableColumn id="12" name="Aug" dataDxfId="4"/>
    <tableColumn id="7" name="Sep" dataDxfId="3"/>
    <tableColumn id="9" name="Oct" dataDxfId="2"/>
    <tableColumn id="10" name="Nov" dataDxfId="1"/>
    <tableColumn id="13" name="Dec"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00" workbookViewId="0"/>
  </sheetViews>
  <sheetFormatPr defaultRowHeight="15"/>
  <sheetData/>
  <pageMargins left="0.7" right="0.7" top="0.75" bottom="0.75" header="0.3" footer="0.3"/>
  <pageSetup paperSize="8" orientation="landscape" r:id="rId1"/>
  <headerFooter>
    <oddHeader>&amp;LCCDM programme&amp;RCore data set</oddHeader>
    <oddFooter>&amp;L&amp;F&amp;C© Ministry of Health, NZ 2017&amp;RPage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Layout" zoomScaleNormal="60" workbookViewId="0">
      <selection activeCell="G15" sqref="G15"/>
    </sheetView>
  </sheetViews>
  <sheetFormatPr defaultRowHeight="15"/>
  <cols>
    <col min="1" max="1" width="36.7109375" customWidth="1"/>
    <col min="2" max="2" width="9.42578125" customWidth="1"/>
    <col min="3" max="3" width="10.7109375" customWidth="1"/>
    <col min="4" max="4" width="13.42578125" customWidth="1"/>
    <col min="5" max="17" width="8.85546875" customWidth="1"/>
    <col min="18" max="18" width="10.7109375" customWidth="1"/>
    <col min="19" max="19" width="13" bestFit="1" customWidth="1"/>
  </cols>
  <sheetData>
    <row r="1" spans="1:19" ht="23.25">
      <c r="A1" s="1" t="s">
        <v>30</v>
      </c>
      <c r="E1" s="4"/>
      <c r="F1" s="10"/>
      <c r="G1" s="10"/>
      <c r="H1" s="10"/>
      <c r="I1" s="10"/>
    </row>
    <row r="2" spans="1:19" ht="15.75">
      <c r="A2" s="6"/>
    </row>
    <row r="3" spans="1:19">
      <c r="A3" t="s">
        <v>88</v>
      </c>
    </row>
    <row r="4" spans="1:19">
      <c r="A4" s="32" t="s">
        <v>75</v>
      </c>
    </row>
    <row r="5" spans="1:19" ht="15.75">
      <c r="A5" s="22" t="s">
        <v>72</v>
      </c>
      <c r="B5" s="5"/>
      <c r="C5" s="5"/>
      <c r="D5" s="5"/>
    </row>
    <row r="6" spans="1:19" ht="15.75">
      <c r="A6" s="19" t="s">
        <v>73</v>
      </c>
      <c r="B6" s="5"/>
      <c r="C6" s="5"/>
      <c r="D6" s="5"/>
    </row>
    <row r="7" spans="1:19" ht="15.75">
      <c r="A7" s="32" t="s">
        <v>124</v>
      </c>
      <c r="B7" s="5"/>
      <c r="C7" s="5"/>
      <c r="D7" s="5"/>
    </row>
    <row r="9" spans="1:19" s="31" customFormat="1" ht="30">
      <c r="A9" s="30" t="s">
        <v>5</v>
      </c>
      <c r="B9" s="30" t="s">
        <v>71</v>
      </c>
      <c r="C9" s="30" t="s">
        <v>0</v>
      </c>
      <c r="D9" s="30" t="s">
        <v>2</v>
      </c>
      <c r="E9" s="30" t="s">
        <v>6</v>
      </c>
      <c r="F9" s="30" t="s">
        <v>7</v>
      </c>
      <c r="G9" s="30" t="s">
        <v>8</v>
      </c>
      <c r="H9" s="30" t="s">
        <v>9</v>
      </c>
      <c r="I9" s="30" t="s">
        <v>10</v>
      </c>
      <c r="J9" s="30" t="s">
        <v>11</v>
      </c>
      <c r="K9" s="30" t="s">
        <v>12</v>
      </c>
      <c r="L9" s="30" t="s">
        <v>13</v>
      </c>
      <c r="M9" s="30" t="s">
        <v>14</v>
      </c>
      <c r="N9" s="30" t="s">
        <v>15</v>
      </c>
      <c r="O9" s="30" t="s">
        <v>16</v>
      </c>
      <c r="P9" s="30" t="s">
        <v>17</v>
      </c>
      <c r="Q9" s="30" t="s">
        <v>18</v>
      </c>
    </row>
    <row r="10" spans="1:19" ht="30">
      <c r="A10" s="7" t="s">
        <v>50</v>
      </c>
      <c r="B10" s="8" t="s">
        <v>26</v>
      </c>
      <c r="C10" s="8" t="s">
        <v>1</v>
      </c>
      <c r="D10" s="8" t="s">
        <v>45</v>
      </c>
      <c r="E10" s="25"/>
      <c r="F10" s="25"/>
      <c r="G10" s="25"/>
      <c r="H10" s="25"/>
      <c r="I10" s="25"/>
      <c r="J10" s="25"/>
      <c r="K10" s="25"/>
      <c r="L10" s="25"/>
      <c r="M10" s="25"/>
      <c r="N10" s="25"/>
      <c r="O10" s="25"/>
      <c r="P10" s="25"/>
      <c r="Q10" s="34" t="e">
        <f>AVERAGE(E10:P10)</f>
        <v>#DIV/0!</v>
      </c>
    </row>
    <row r="11" spans="1:19" ht="30">
      <c r="A11" s="11" t="s">
        <v>51</v>
      </c>
      <c r="B11" s="11" t="s">
        <v>19</v>
      </c>
      <c r="C11" s="11" t="s">
        <v>4</v>
      </c>
      <c r="D11" s="8" t="s">
        <v>45</v>
      </c>
      <c r="E11" s="33"/>
      <c r="F11" s="33"/>
      <c r="G11" s="25"/>
      <c r="H11" s="33"/>
      <c r="I11" s="33"/>
      <c r="J11" s="27"/>
      <c r="K11" s="33"/>
      <c r="L11" s="33"/>
      <c r="M11" s="27"/>
      <c r="N11" s="33"/>
      <c r="O11" s="33"/>
      <c r="P11" s="25"/>
      <c r="Q11" s="34" t="e">
        <f t="shared" ref="Q11:Q45" si="0">AVERAGE(E11:P11)</f>
        <v>#DIV/0!</v>
      </c>
    </row>
    <row r="12" spans="1:19" ht="30">
      <c r="A12" s="11" t="s">
        <v>51</v>
      </c>
      <c r="B12" s="11" t="s">
        <v>20</v>
      </c>
      <c r="C12" s="11" t="s">
        <v>4</v>
      </c>
      <c r="D12" s="8" t="s">
        <v>45</v>
      </c>
      <c r="E12" s="33"/>
      <c r="F12" s="33"/>
      <c r="G12" s="25"/>
      <c r="H12" s="33"/>
      <c r="I12" s="33"/>
      <c r="J12" s="27"/>
      <c r="K12" s="33"/>
      <c r="L12" s="33"/>
      <c r="M12" s="27"/>
      <c r="N12" s="33"/>
      <c r="O12" s="33"/>
      <c r="P12" s="25"/>
      <c r="Q12" s="34" t="e">
        <f t="shared" si="0"/>
        <v>#DIV/0!</v>
      </c>
    </row>
    <row r="13" spans="1:19" ht="30">
      <c r="A13" s="11" t="s">
        <v>51</v>
      </c>
      <c r="B13" s="11" t="s">
        <v>21</v>
      </c>
      <c r="C13" s="11" t="s">
        <v>4</v>
      </c>
      <c r="D13" s="8" t="s">
        <v>45</v>
      </c>
      <c r="E13" s="33"/>
      <c r="F13" s="33"/>
      <c r="G13" s="25"/>
      <c r="H13" s="33"/>
      <c r="I13" s="33"/>
      <c r="J13" s="27"/>
      <c r="K13" s="33"/>
      <c r="L13" s="33"/>
      <c r="M13" s="27"/>
      <c r="N13" s="33"/>
      <c r="O13" s="33"/>
      <c r="P13" s="25"/>
      <c r="Q13" s="34" t="e">
        <f t="shared" si="0"/>
        <v>#DIV/0!</v>
      </c>
    </row>
    <row r="14" spans="1:19" ht="30">
      <c r="A14" s="11" t="s">
        <v>51</v>
      </c>
      <c r="B14" s="11" t="s">
        <v>22</v>
      </c>
      <c r="C14" s="11" t="s">
        <v>4</v>
      </c>
      <c r="D14" s="8" t="s">
        <v>45</v>
      </c>
      <c r="E14" s="33"/>
      <c r="F14" s="33"/>
      <c r="G14" s="25"/>
      <c r="H14" s="33"/>
      <c r="I14" s="33"/>
      <c r="J14" s="27"/>
      <c r="K14" s="33"/>
      <c r="L14" s="33"/>
      <c r="M14" s="27"/>
      <c r="N14" s="33"/>
      <c r="O14" s="33"/>
      <c r="P14" s="25"/>
      <c r="Q14" s="34" t="e">
        <f t="shared" si="0"/>
        <v>#DIV/0!</v>
      </c>
    </row>
    <row r="15" spans="1:19" ht="60">
      <c r="A15" s="11" t="s">
        <v>78</v>
      </c>
      <c r="B15" s="11" t="s">
        <v>26</v>
      </c>
      <c r="C15" s="11" t="s">
        <v>4</v>
      </c>
      <c r="D15" s="11" t="s">
        <v>43</v>
      </c>
      <c r="E15" s="33"/>
      <c r="F15" s="33"/>
      <c r="G15" s="25"/>
      <c r="H15" s="33"/>
      <c r="I15" s="33"/>
      <c r="J15" s="27"/>
      <c r="K15" s="33"/>
      <c r="L15" s="33"/>
      <c r="M15" s="27"/>
      <c r="N15" s="33"/>
      <c r="O15" s="33"/>
      <c r="P15" s="25"/>
      <c r="Q15" s="34" t="e">
        <f t="shared" si="0"/>
        <v>#DIV/0!</v>
      </c>
      <c r="S15" s="26"/>
    </row>
    <row r="16" spans="1:19" ht="45">
      <c r="A16" s="11" t="s">
        <v>79</v>
      </c>
      <c r="B16" s="11" t="s">
        <v>23</v>
      </c>
      <c r="C16" s="11" t="s">
        <v>1</v>
      </c>
      <c r="D16" s="11" t="s">
        <v>43</v>
      </c>
      <c r="E16" s="25"/>
      <c r="F16" s="25"/>
      <c r="G16" s="25"/>
      <c r="H16" s="25"/>
      <c r="I16" s="25"/>
      <c r="J16" s="25"/>
      <c r="K16" s="25"/>
      <c r="L16" s="25"/>
      <c r="M16" s="25"/>
      <c r="N16" s="25"/>
      <c r="O16" s="25"/>
      <c r="P16" s="25"/>
      <c r="Q16" s="34" t="e">
        <f t="shared" si="0"/>
        <v>#DIV/0!</v>
      </c>
    </row>
    <row r="17" spans="1:17" ht="45">
      <c r="A17" s="11" t="s">
        <v>79</v>
      </c>
      <c r="B17" s="11" t="s">
        <v>24</v>
      </c>
      <c r="C17" s="11" t="s">
        <v>1</v>
      </c>
      <c r="D17" s="11" t="s">
        <v>43</v>
      </c>
      <c r="E17" s="28"/>
      <c r="F17" s="25"/>
      <c r="G17" s="25"/>
      <c r="H17" s="25"/>
      <c r="I17" s="25"/>
      <c r="J17" s="25"/>
      <c r="K17" s="25"/>
      <c r="L17" s="25"/>
      <c r="M17" s="25"/>
      <c r="N17" s="25"/>
      <c r="O17" s="25"/>
      <c r="P17" s="25"/>
      <c r="Q17" s="34" t="e">
        <f t="shared" si="0"/>
        <v>#DIV/0!</v>
      </c>
    </row>
    <row r="18" spans="1:17" ht="45">
      <c r="A18" s="11" t="s">
        <v>79</v>
      </c>
      <c r="B18" s="3" t="s">
        <v>25</v>
      </c>
      <c r="C18" s="3" t="s">
        <v>1</v>
      </c>
      <c r="D18" s="11" t="s">
        <v>43</v>
      </c>
      <c r="E18" s="25"/>
      <c r="F18" s="25"/>
      <c r="G18" s="25"/>
      <c r="H18" s="25"/>
      <c r="I18" s="25"/>
      <c r="J18" s="25"/>
      <c r="K18" s="25"/>
      <c r="L18" s="25"/>
      <c r="M18" s="25"/>
      <c r="N18" s="25"/>
      <c r="O18" s="25"/>
      <c r="P18" s="25"/>
      <c r="Q18" s="34" t="e">
        <f t="shared" si="0"/>
        <v>#DIV/0!</v>
      </c>
    </row>
    <row r="19" spans="1:17" ht="45">
      <c r="A19" s="11" t="s">
        <v>80</v>
      </c>
      <c r="B19" s="11" t="s">
        <v>26</v>
      </c>
      <c r="C19" s="11" t="s">
        <v>1</v>
      </c>
      <c r="D19" s="11" t="s">
        <v>45</v>
      </c>
      <c r="E19" s="25"/>
      <c r="F19" s="25"/>
      <c r="G19" s="25"/>
      <c r="H19" s="25"/>
      <c r="I19" s="25"/>
      <c r="J19" s="25"/>
      <c r="K19" s="25"/>
      <c r="L19" s="25"/>
      <c r="M19" s="25"/>
      <c r="N19" s="25"/>
      <c r="O19" s="25"/>
      <c r="P19" s="25"/>
      <c r="Q19" s="34" t="e">
        <f t="shared" si="0"/>
        <v>#DIV/0!</v>
      </c>
    </row>
    <row r="20" spans="1:17" ht="60">
      <c r="A20" s="7" t="s">
        <v>81</v>
      </c>
      <c r="B20" s="11" t="s">
        <v>23</v>
      </c>
      <c r="C20" s="11" t="s">
        <v>1</v>
      </c>
      <c r="D20" s="11" t="s">
        <v>43</v>
      </c>
      <c r="E20" s="25"/>
      <c r="F20" s="25"/>
      <c r="G20" s="25"/>
      <c r="H20" s="25"/>
      <c r="I20" s="25"/>
      <c r="J20" s="25"/>
      <c r="K20" s="25"/>
      <c r="L20" s="25"/>
      <c r="M20" s="25"/>
      <c r="N20" s="25"/>
      <c r="O20" s="25"/>
      <c r="P20" s="25"/>
      <c r="Q20" s="34" t="e">
        <f t="shared" si="0"/>
        <v>#DIV/0!</v>
      </c>
    </row>
    <row r="21" spans="1:17" ht="60">
      <c r="A21" s="7" t="s">
        <v>81</v>
      </c>
      <c r="B21" s="11" t="s">
        <v>24</v>
      </c>
      <c r="C21" s="11" t="s">
        <v>1</v>
      </c>
      <c r="D21" s="11" t="s">
        <v>43</v>
      </c>
      <c r="E21" s="25"/>
      <c r="F21" s="25"/>
      <c r="G21" s="25"/>
      <c r="H21" s="25"/>
      <c r="I21" s="25"/>
      <c r="J21" s="25"/>
      <c r="K21" s="25"/>
      <c r="L21" s="25"/>
      <c r="M21" s="25"/>
      <c r="N21" s="25"/>
      <c r="O21" s="25"/>
      <c r="P21" s="25"/>
      <c r="Q21" s="34" t="e">
        <f t="shared" si="0"/>
        <v>#DIV/0!</v>
      </c>
    </row>
    <row r="22" spans="1:17" ht="60">
      <c r="A22" s="7" t="s">
        <v>81</v>
      </c>
      <c r="B22" s="3" t="s">
        <v>25</v>
      </c>
      <c r="C22" s="11" t="s">
        <v>1</v>
      </c>
      <c r="D22" s="11" t="s">
        <v>43</v>
      </c>
      <c r="E22" s="25"/>
      <c r="F22" s="25"/>
      <c r="G22" s="25"/>
      <c r="H22" s="25"/>
      <c r="I22" s="25"/>
      <c r="J22" s="25"/>
      <c r="K22" s="25"/>
      <c r="L22" s="25"/>
      <c r="M22" s="25"/>
      <c r="N22" s="25"/>
      <c r="O22" s="25"/>
      <c r="P22" s="25"/>
      <c r="Q22" s="34" t="e">
        <f t="shared" si="0"/>
        <v>#DIV/0!</v>
      </c>
    </row>
    <row r="23" spans="1:17" ht="45">
      <c r="A23" s="11" t="s">
        <v>54</v>
      </c>
      <c r="B23" s="11" t="s">
        <v>23</v>
      </c>
      <c r="C23" s="11" t="s">
        <v>1</v>
      </c>
      <c r="D23" s="11" t="s">
        <v>44</v>
      </c>
      <c r="E23" s="25"/>
      <c r="F23" s="25"/>
      <c r="G23" s="25"/>
      <c r="H23" s="25"/>
      <c r="I23" s="25"/>
      <c r="J23" s="25"/>
      <c r="K23" s="25"/>
      <c r="L23" s="25"/>
      <c r="M23" s="25"/>
      <c r="N23" s="25"/>
      <c r="O23" s="25"/>
      <c r="P23" s="25"/>
      <c r="Q23" s="34" t="e">
        <f t="shared" si="0"/>
        <v>#DIV/0!</v>
      </c>
    </row>
    <row r="24" spans="1:17" ht="45">
      <c r="A24" s="11" t="s">
        <v>54</v>
      </c>
      <c r="B24" s="11" t="s">
        <v>24</v>
      </c>
      <c r="C24" s="11" t="s">
        <v>1</v>
      </c>
      <c r="D24" s="11" t="s">
        <v>44</v>
      </c>
      <c r="E24" s="25"/>
      <c r="F24" s="25"/>
      <c r="G24" s="25"/>
      <c r="H24" s="25"/>
      <c r="I24" s="25"/>
      <c r="J24" s="25"/>
      <c r="K24" s="25"/>
      <c r="L24" s="25"/>
      <c r="M24" s="25"/>
      <c r="N24" s="25"/>
      <c r="O24" s="25"/>
      <c r="P24" s="25"/>
      <c r="Q24" s="34" t="e">
        <f t="shared" si="0"/>
        <v>#DIV/0!</v>
      </c>
    </row>
    <row r="25" spans="1:17" ht="45">
      <c r="A25" s="11" t="s">
        <v>54</v>
      </c>
      <c r="B25" s="3" t="s">
        <v>25</v>
      </c>
      <c r="C25" s="11" t="s">
        <v>1</v>
      </c>
      <c r="D25" s="11" t="s">
        <v>44</v>
      </c>
      <c r="E25" s="25"/>
      <c r="F25" s="25"/>
      <c r="G25" s="25"/>
      <c r="H25" s="25"/>
      <c r="I25" s="25"/>
      <c r="J25" s="25"/>
      <c r="K25" s="25"/>
      <c r="L25" s="25"/>
      <c r="M25" s="25"/>
      <c r="N25" s="25"/>
      <c r="O25" s="25"/>
      <c r="P25" s="25"/>
      <c r="Q25" s="34" t="e">
        <f t="shared" si="0"/>
        <v>#DIV/0!</v>
      </c>
    </row>
    <row r="26" spans="1:17" ht="45">
      <c r="A26" s="11" t="s">
        <v>82</v>
      </c>
      <c r="B26" s="11" t="s">
        <v>23</v>
      </c>
      <c r="C26" s="11" t="s">
        <v>1</v>
      </c>
      <c r="D26" s="11" t="s">
        <v>43</v>
      </c>
      <c r="E26" s="25"/>
      <c r="F26" s="25"/>
      <c r="G26" s="25"/>
      <c r="H26" s="25"/>
      <c r="I26" s="25"/>
      <c r="J26" s="25"/>
      <c r="K26" s="25"/>
      <c r="L26" s="25"/>
      <c r="M26" s="25"/>
      <c r="N26" s="25"/>
      <c r="O26" s="25"/>
      <c r="P26" s="25"/>
      <c r="Q26" s="34" t="e">
        <f t="shared" si="0"/>
        <v>#DIV/0!</v>
      </c>
    </row>
    <row r="27" spans="1:17" ht="45">
      <c r="A27" s="11" t="s">
        <v>82</v>
      </c>
      <c r="B27" s="11" t="s">
        <v>24</v>
      </c>
      <c r="C27" s="11" t="s">
        <v>1</v>
      </c>
      <c r="D27" s="11" t="s">
        <v>43</v>
      </c>
      <c r="E27" s="25"/>
      <c r="F27" s="25"/>
      <c r="G27" s="25"/>
      <c r="H27" s="25"/>
      <c r="I27" s="25"/>
      <c r="J27" s="25"/>
      <c r="K27" s="25"/>
      <c r="L27" s="25"/>
      <c r="M27" s="25"/>
      <c r="N27" s="25"/>
      <c r="O27" s="25"/>
      <c r="P27" s="25"/>
      <c r="Q27" s="34" t="e">
        <f t="shared" si="0"/>
        <v>#DIV/0!</v>
      </c>
    </row>
    <row r="28" spans="1:17" ht="45">
      <c r="A28" s="11" t="s">
        <v>82</v>
      </c>
      <c r="B28" s="3" t="s">
        <v>25</v>
      </c>
      <c r="C28" s="11" t="s">
        <v>1</v>
      </c>
      <c r="D28" s="11" t="s">
        <v>43</v>
      </c>
      <c r="E28" s="25"/>
      <c r="F28" s="25"/>
      <c r="G28" s="25"/>
      <c r="H28" s="25"/>
      <c r="I28" s="25"/>
      <c r="J28" s="25"/>
      <c r="K28" s="25"/>
      <c r="L28" s="25"/>
      <c r="M28" s="25"/>
      <c r="N28" s="25"/>
      <c r="O28" s="25"/>
      <c r="P28" s="25"/>
      <c r="Q28" s="34" t="e">
        <f t="shared" si="0"/>
        <v>#DIV/0!</v>
      </c>
    </row>
    <row r="29" spans="1:17" ht="45">
      <c r="A29" s="13" t="s">
        <v>55</v>
      </c>
      <c r="B29" s="12" t="s">
        <v>26</v>
      </c>
      <c r="C29" s="11" t="s">
        <v>1</v>
      </c>
      <c r="D29" s="12" t="s">
        <v>45</v>
      </c>
      <c r="E29" s="25"/>
      <c r="F29" s="25"/>
      <c r="G29" s="25"/>
      <c r="H29" s="25"/>
      <c r="I29" s="25"/>
      <c r="J29" s="25"/>
      <c r="K29" s="25"/>
      <c r="L29" s="25"/>
      <c r="M29" s="25"/>
      <c r="N29" s="25"/>
      <c r="O29" s="25"/>
      <c r="P29" s="25"/>
      <c r="Q29" s="34" t="e">
        <f t="shared" si="0"/>
        <v>#DIV/0!</v>
      </c>
    </row>
    <row r="30" spans="1:17" ht="45">
      <c r="A30" s="11" t="s">
        <v>56</v>
      </c>
      <c r="B30" s="11" t="s">
        <v>23</v>
      </c>
      <c r="C30" s="11" t="s">
        <v>1</v>
      </c>
      <c r="D30" s="12" t="s">
        <v>45</v>
      </c>
      <c r="E30" s="25"/>
      <c r="F30" s="25"/>
      <c r="G30" s="25"/>
      <c r="H30" s="25"/>
      <c r="I30" s="25"/>
      <c r="J30" s="25"/>
      <c r="K30" s="25"/>
      <c r="L30" s="25"/>
      <c r="M30" s="25"/>
      <c r="N30" s="25"/>
      <c r="O30" s="25"/>
      <c r="P30" s="25"/>
      <c r="Q30" s="34" t="e">
        <f t="shared" si="0"/>
        <v>#DIV/0!</v>
      </c>
    </row>
    <row r="31" spans="1:17" ht="45">
      <c r="A31" s="11" t="s">
        <v>56</v>
      </c>
      <c r="B31" s="11" t="s">
        <v>24</v>
      </c>
      <c r="C31" s="11" t="s">
        <v>1</v>
      </c>
      <c r="D31" s="12" t="s">
        <v>45</v>
      </c>
      <c r="E31" s="25"/>
      <c r="F31" s="25"/>
      <c r="G31" s="25"/>
      <c r="H31" s="25"/>
      <c r="I31" s="25"/>
      <c r="J31" s="25"/>
      <c r="K31" s="25"/>
      <c r="L31" s="25"/>
      <c r="M31" s="25"/>
      <c r="N31" s="25"/>
      <c r="O31" s="25"/>
      <c r="P31" s="25"/>
      <c r="Q31" s="34" t="e">
        <f t="shared" si="0"/>
        <v>#DIV/0!</v>
      </c>
    </row>
    <row r="32" spans="1:17" ht="45">
      <c r="A32" s="11" t="s">
        <v>56</v>
      </c>
      <c r="B32" s="11" t="s">
        <v>25</v>
      </c>
      <c r="C32" s="11" t="s">
        <v>1</v>
      </c>
      <c r="D32" s="12" t="s">
        <v>45</v>
      </c>
      <c r="E32" s="25"/>
      <c r="F32" s="25"/>
      <c r="G32" s="25"/>
      <c r="H32" s="25"/>
      <c r="I32" s="25"/>
      <c r="J32" s="25"/>
      <c r="K32" s="25"/>
      <c r="L32" s="25"/>
      <c r="M32" s="25"/>
      <c r="N32" s="25"/>
      <c r="O32" s="25"/>
      <c r="P32" s="25"/>
      <c r="Q32" s="34" t="e">
        <f t="shared" si="0"/>
        <v>#DIV/0!</v>
      </c>
    </row>
    <row r="33" spans="1:17" ht="45">
      <c r="A33" s="3" t="s">
        <v>57</v>
      </c>
      <c r="B33" s="3" t="s">
        <v>26</v>
      </c>
      <c r="C33" s="11" t="s">
        <v>1</v>
      </c>
      <c r="D33" s="12" t="s">
        <v>45</v>
      </c>
      <c r="E33" s="25"/>
      <c r="F33" s="25"/>
      <c r="G33" s="25"/>
      <c r="H33" s="25"/>
      <c r="I33" s="25"/>
      <c r="J33" s="25"/>
      <c r="K33" s="25"/>
      <c r="L33" s="25"/>
      <c r="M33" s="25"/>
      <c r="N33" s="25"/>
      <c r="O33" s="25"/>
      <c r="P33" s="25"/>
      <c r="Q33" s="34" t="e">
        <f t="shared" si="0"/>
        <v>#DIV/0!</v>
      </c>
    </row>
    <row r="34" spans="1:17" ht="45">
      <c r="A34" s="3" t="s">
        <v>58</v>
      </c>
      <c r="B34" s="3" t="s">
        <v>26</v>
      </c>
      <c r="C34" s="11" t="s">
        <v>1</v>
      </c>
      <c r="D34" s="12" t="s">
        <v>69</v>
      </c>
      <c r="E34" s="25"/>
      <c r="F34" s="29"/>
      <c r="G34" s="25"/>
      <c r="H34" s="25"/>
      <c r="I34" s="25"/>
      <c r="J34" s="25"/>
      <c r="K34" s="25"/>
      <c r="L34" s="25"/>
      <c r="M34" s="25"/>
      <c r="N34" s="25"/>
      <c r="O34" s="25"/>
      <c r="P34" s="25"/>
      <c r="Q34" s="34" t="e">
        <f t="shared" si="0"/>
        <v>#DIV/0!</v>
      </c>
    </row>
    <row r="35" spans="1:17" ht="60">
      <c r="A35" s="3" t="s">
        <v>59</v>
      </c>
      <c r="B35" s="3" t="s">
        <v>26</v>
      </c>
      <c r="C35" s="11" t="s">
        <v>1</v>
      </c>
      <c r="D35" s="12" t="s">
        <v>69</v>
      </c>
      <c r="E35" s="25"/>
      <c r="F35" s="29"/>
      <c r="G35" s="25"/>
      <c r="H35" s="25"/>
      <c r="I35" s="25"/>
      <c r="J35" s="25"/>
      <c r="K35" s="25"/>
      <c r="L35" s="25"/>
      <c r="M35" s="25"/>
      <c r="N35" s="25"/>
      <c r="O35" s="25"/>
      <c r="P35" s="25"/>
      <c r="Q35" s="34" t="e">
        <f t="shared" si="0"/>
        <v>#DIV/0!</v>
      </c>
    </row>
    <row r="36" spans="1:17" ht="30">
      <c r="A36" s="3" t="s">
        <v>60</v>
      </c>
      <c r="B36" s="3" t="s">
        <v>26</v>
      </c>
      <c r="C36" s="11" t="s">
        <v>1</v>
      </c>
      <c r="D36" s="12" t="s">
        <v>45</v>
      </c>
      <c r="E36" s="25"/>
      <c r="F36" s="29"/>
      <c r="G36" s="25"/>
      <c r="H36" s="25"/>
      <c r="I36" s="25"/>
      <c r="J36" s="25"/>
      <c r="K36" s="25"/>
      <c r="L36" s="25"/>
      <c r="M36" s="25"/>
      <c r="N36" s="25"/>
      <c r="O36" s="25"/>
      <c r="P36" s="25"/>
      <c r="Q36" s="34" t="e">
        <f t="shared" si="0"/>
        <v>#DIV/0!</v>
      </c>
    </row>
    <row r="37" spans="1:17" ht="45">
      <c r="A37" s="3" t="s">
        <v>61</v>
      </c>
      <c r="B37" s="3" t="s">
        <v>26</v>
      </c>
      <c r="C37" s="11" t="s">
        <v>1</v>
      </c>
      <c r="D37" s="3" t="s">
        <v>44</v>
      </c>
      <c r="E37" s="25"/>
      <c r="F37" s="29"/>
      <c r="G37" s="25"/>
      <c r="H37" s="25"/>
      <c r="I37" s="25"/>
      <c r="J37" s="25"/>
      <c r="K37" s="25"/>
      <c r="L37" s="25"/>
      <c r="M37" s="25"/>
      <c r="N37" s="25"/>
      <c r="O37" s="25"/>
      <c r="P37" s="25"/>
      <c r="Q37" s="34" t="e">
        <f t="shared" si="0"/>
        <v>#DIV/0!</v>
      </c>
    </row>
    <row r="38" spans="1:17" ht="60">
      <c r="A38" s="3" t="s">
        <v>83</v>
      </c>
      <c r="B38" s="3" t="s">
        <v>26</v>
      </c>
      <c r="C38" s="11" t="s">
        <v>4</v>
      </c>
      <c r="D38" s="3" t="s">
        <v>43</v>
      </c>
      <c r="E38" s="33"/>
      <c r="F38" s="33"/>
      <c r="G38" s="25"/>
      <c r="H38" s="33"/>
      <c r="I38" s="33"/>
      <c r="J38" s="25"/>
      <c r="K38" s="33"/>
      <c r="L38" s="33"/>
      <c r="M38" s="25"/>
      <c r="N38" s="33"/>
      <c r="O38" s="33"/>
      <c r="P38" s="25"/>
      <c r="Q38" s="34" t="e">
        <f t="shared" si="0"/>
        <v>#DIV/0!</v>
      </c>
    </row>
    <row r="39" spans="1:17" ht="30">
      <c r="A39" s="3" t="s">
        <v>63</v>
      </c>
      <c r="B39" s="3" t="s">
        <v>26</v>
      </c>
      <c r="C39" s="11" t="s">
        <v>1</v>
      </c>
      <c r="D39" s="3" t="s">
        <v>69</v>
      </c>
      <c r="E39" s="25"/>
      <c r="F39" s="29"/>
      <c r="G39" s="25"/>
      <c r="H39" s="25"/>
      <c r="I39" s="25"/>
      <c r="J39" s="25"/>
      <c r="K39" s="25"/>
      <c r="L39" s="25"/>
      <c r="M39" s="25"/>
      <c r="N39" s="25"/>
      <c r="O39" s="25"/>
      <c r="P39" s="25"/>
      <c r="Q39" s="34" t="e">
        <f t="shared" si="0"/>
        <v>#DIV/0!</v>
      </c>
    </row>
    <row r="40" spans="1:17" ht="60">
      <c r="A40" s="3" t="s">
        <v>84</v>
      </c>
      <c r="B40" s="3" t="s">
        <v>26</v>
      </c>
      <c r="C40" s="11" t="s">
        <v>1</v>
      </c>
      <c r="D40" s="3" t="s">
        <v>43</v>
      </c>
      <c r="E40" s="25"/>
      <c r="F40" s="29"/>
      <c r="G40" s="25"/>
      <c r="H40" s="25"/>
      <c r="I40" s="25"/>
      <c r="J40" s="25"/>
      <c r="K40" s="25"/>
      <c r="L40" s="25"/>
      <c r="M40" s="25"/>
      <c r="N40" s="25"/>
      <c r="O40" s="25"/>
      <c r="P40" s="25"/>
      <c r="Q40" s="34" t="e">
        <f t="shared" si="0"/>
        <v>#DIV/0!</v>
      </c>
    </row>
    <row r="41" spans="1:17" ht="45">
      <c r="A41" s="3" t="s">
        <v>64</v>
      </c>
      <c r="B41" s="3" t="s">
        <v>26</v>
      </c>
      <c r="C41" s="11" t="s">
        <v>1</v>
      </c>
      <c r="D41" s="3" t="s">
        <v>44</v>
      </c>
      <c r="E41" s="25"/>
      <c r="F41" s="29"/>
      <c r="G41" s="25"/>
      <c r="H41" s="25"/>
      <c r="I41" s="25"/>
      <c r="J41" s="25"/>
      <c r="K41" s="25"/>
      <c r="L41" s="25"/>
      <c r="M41" s="25"/>
      <c r="N41" s="25"/>
      <c r="O41" s="25"/>
      <c r="P41" s="25"/>
      <c r="Q41" s="34" t="e">
        <f t="shared" si="0"/>
        <v>#DIV/0!</v>
      </c>
    </row>
    <row r="42" spans="1:17" ht="45">
      <c r="A42" s="3" t="s">
        <v>65</v>
      </c>
      <c r="B42" s="3" t="s">
        <v>26</v>
      </c>
      <c r="C42" s="11" t="s">
        <v>1</v>
      </c>
      <c r="D42" s="3" t="s">
        <v>44</v>
      </c>
      <c r="E42" s="25"/>
      <c r="F42" s="29"/>
      <c r="G42" s="25"/>
      <c r="H42" s="25"/>
      <c r="I42" s="25"/>
      <c r="J42" s="25"/>
      <c r="K42" s="25"/>
      <c r="L42" s="25"/>
      <c r="M42" s="25"/>
      <c r="N42" s="25"/>
      <c r="O42" s="25"/>
      <c r="P42" s="25"/>
      <c r="Q42" s="34" t="e">
        <f t="shared" si="0"/>
        <v>#DIV/0!</v>
      </c>
    </row>
    <row r="43" spans="1:17" ht="63" customHeight="1">
      <c r="A43" s="3" t="s">
        <v>85</v>
      </c>
      <c r="B43" s="3" t="s">
        <v>26</v>
      </c>
      <c r="C43" s="11" t="s">
        <v>1</v>
      </c>
      <c r="D43" s="3" t="s">
        <v>43</v>
      </c>
      <c r="E43" s="25"/>
      <c r="F43" s="29"/>
      <c r="G43" s="25"/>
      <c r="H43" s="25"/>
      <c r="I43" s="25"/>
      <c r="J43" s="25"/>
      <c r="K43" s="25"/>
      <c r="L43" s="25"/>
      <c r="M43" s="25"/>
      <c r="N43" s="25"/>
      <c r="O43" s="25"/>
      <c r="P43" s="25"/>
      <c r="Q43" s="34" t="e">
        <f t="shared" si="0"/>
        <v>#DIV/0!</v>
      </c>
    </row>
    <row r="44" spans="1:17" ht="75">
      <c r="A44" s="3" t="s">
        <v>86</v>
      </c>
      <c r="B44" s="3" t="s">
        <v>26</v>
      </c>
      <c r="C44" s="11" t="s">
        <v>1</v>
      </c>
      <c r="D44" s="3" t="s">
        <v>43</v>
      </c>
      <c r="E44" s="25"/>
      <c r="F44" s="29"/>
      <c r="G44" s="25"/>
      <c r="H44" s="25"/>
      <c r="I44" s="25"/>
      <c r="J44" s="25"/>
      <c r="K44" s="25"/>
      <c r="L44" s="25"/>
      <c r="M44" s="25"/>
      <c r="N44" s="25"/>
      <c r="O44" s="25"/>
      <c r="P44" s="25"/>
      <c r="Q44" s="34" t="e">
        <f t="shared" si="0"/>
        <v>#DIV/0!</v>
      </c>
    </row>
    <row r="45" spans="1:17" ht="30">
      <c r="A45" s="3" t="s">
        <v>66</v>
      </c>
      <c r="B45" s="3" t="s">
        <v>26</v>
      </c>
      <c r="C45" s="11" t="s">
        <v>1</v>
      </c>
      <c r="D45" s="3" t="s">
        <v>70</v>
      </c>
      <c r="E45" s="25"/>
      <c r="F45" s="29"/>
      <c r="G45" s="25"/>
      <c r="H45" s="25"/>
      <c r="I45" s="25"/>
      <c r="J45" s="25"/>
      <c r="K45" s="25"/>
      <c r="L45" s="25"/>
      <c r="M45" s="25"/>
      <c r="N45" s="25"/>
      <c r="O45" s="25"/>
      <c r="P45" s="25"/>
      <c r="Q45" s="34" t="e">
        <f t="shared" si="0"/>
        <v>#DIV/0!</v>
      </c>
    </row>
    <row r="46" spans="1:17">
      <c r="Q46" s="35"/>
    </row>
  </sheetData>
  <pageMargins left="0.70866141732283472" right="0.70866141732283472" top="0.74803149606299213" bottom="0.74803149606299213" header="0.31496062992125984" footer="0.31496062992125984"/>
  <pageSetup paperSize="9" scale="70" fitToHeight="0" orientation="landscape" r:id="rId1"/>
  <headerFooter>
    <oddHeader>&amp;LCCDM programme&amp;RCore Data Set</oddHeader>
    <oddFooter>&amp;L&amp;F&amp;C(c) Ministry of Health, NZ 2017&amp;R&amp;P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Layout" zoomScaleNormal="100" workbookViewId="0"/>
  </sheetViews>
  <sheetFormatPr defaultRowHeight="15"/>
  <cols>
    <col min="1" max="1" width="36.7109375" customWidth="1"/>
    <col min="2" max="2" width="9.42578125" customWidth="1"/>
    <col min="3" max="3" width="10.7109375" customWidth="1"/>
    <col min="4" max="4" width="13.42578125" customWidth="1"/>
    <col min="5" max="17" width="8.85546875" customWidth="1"/>
    <col min="18" max="18" width="10.7109375" customWidth="1"/>
    <col min="19" max="19" width="13" bestFit="1" customWidth="1"/>
  </cols>
  <sheetData>
    <row r="1" spans="1:19" ht="23.25">
      <c r="A1" s="1" t="s">
        <v>76</v>
      </c>
      <c r="E1" s="4"/>
      <c r="F1" s="10"/>
      <c r="G1" s="10"/>
      <c r="H1" s="10"/>
      <c r="I1" s="10"/>
    </row>
    <row r="2" spans="1:19" ht="15.75">
      <c r="A2" s="6"/>
    </row>
    <row r="3" spans="1:19">
      <c r="A3" t="s">
        <v>87</v>
      </c>
    </row>
    <row r="4" spans="1:19">
      <c r="A4" s="32" t="s">
        <v>89</v>
      </c>
    </row>
    <row r="5" spans="1:19" ht="15.75">
      <c r="A5" s="22" t="s">
        <v>72</v>
      </c>
      <c r="B5" s="5"/>
      <c r="C5" s="5"/>
      <c r="D5" s="5"/>
    </row>
    <row r="6" spans="1:19" ht="15.75">
      <c r="A6" s="19" t="s">
        <v>73</v>
      </c>
      <c r="B6" s="5"/>
      <c r="C6" s="5"/>
      <c r="D6" s="5"/>
    </row>
    <row r="7" spans="1:19" ht="15.75">
      <c r="A7" s="32" t="s">
        <v>74</v>
      </c>
      <c r="B7" s="5"/>
      <c r="C7" s="5"/>
      <c r="D7" s="5"/>
    </row>
    <row r="9" spans="1:19" s="31" customFormat="1" ht="30">
      <c r="A9" s="30" t="s">
        <v>5</v>
      </c>
      <c r="B9" s="30" t="s">
        <v>71</v>
      </c>
      <c r="C9" s="30" t="s">
        <v>0</v>
      </c>
      <c r="D9" s="30" t="s">
        <v>2</v>
      </c>
      <c r="E9" s="30" t="s">
        <v>6</v>
      </c>
      <c r="F9" s="30" t="s">
        <v>7</v>
      </c>
      <c r="G9" s="30" t="s">
        <v>8</v>
      </c>
      <c r="H9" s="30" t="s">
        <v>9</v>
      </c>
      <c r="I9" s="30" t="s">
        <v>10</v>
      </c>
      <c r="J9" s="30" t="s">
        <v>11</v>
      </c>
      <c r="K9" s="30" t="s">
        <v>12</v>
      </c>
      <c r="L9" s="30" t="s">
        <v>13</v>
      </c>
      <c r="M9" s="30" t="s">
        <v>14</v>
      </c>
      <c r="N9" s="30" t="s">
        <v>15</v>
      </c>
      <c r="O9" s="30" t="s">
        <v>16</v>
      </c>
      <c r="P9" s="30" t="s">
        <v>17</v>
      </c>
      <c r="Q9" s="30" t="s">
        <v>18</v>
      </c>
    </row>
    <row r="10" spans="1:19" ht="30">
      <c r="A10" s="7" t="s">
        <v>50</v>
      </c>
      <c r="B10" s="8" t="s">
        <v>26</v>
      </c>
      <c r="C10" s="8" t="s">
        <v>1</v>
      </c>
      <c r="D10" s="8" t="s">
        <v>45</v>
      </c>
      <c r="E10" s="25">
        <v>12</v>
      </c>
      <c r="F10" s="25">
        <v>2</v>
      </c>
      <c r="G10" s="25">
        <v>5</v>
      </c>
      <c r="H10" s="25"/>
      <c r="I10" s="25"/>
      <c r="J10" s="25"/>
      <c r="K10" s="25"/>
      <c r="L10" s="25"/>
      <c r="M10" s="25"/>
      <c r="N10" s="25"/>
      <c r="O10" s="25"/>
      <c r="P10" s="25"/>
      <c r="Q10" s="34">
        <f>AVERAGE(E10:P10)</f>
        <v>6.333333333333333</v>
      </c>
    </row>
    <row r="11" spans="1:19" ht="30">
      <c r="A11" s="11" t="s">
        <v>51</v>
      </c>
      <c r="B11" s="11" t="s">
        <v>19</v>
      </c>
      <c r="C11" s="11" t="s">
        <v>4</v>
      </c>
      <c r="D11" s="8" t="s">
        <v>45</v>
      </c>
      <c r="E11" s="33"/>
      <c r="F11" s="33"/>
      <c r="G11" s="25">
        <v>9</v>
      </c>
      <c r="H11" s="33"/>
      <c r="I11" s="33"/>
      <c r="J11" s="27"/>
      <c r="K11" s="33"/>
      <c r="L11" s="33"/>
      <c r="M11" s="27"/>
      <c r="N11" s="33"/>
      <c r="O11" s="33"/>
      <c r="P11" s="25"/>
      <c r="Q11" s="34">
        <f t="shared" ref="Q11:Q45" si="0">AVERAGE(E11:P11)</f>
        <v>9</v>
      </c>
    </row>
    <row r="12" spans="1:19" ht="30">
      <c r="A12" s="11" t="s">
        <v>51</v>
      </c>
      <c r="B12" s="11" t="s">
        <v>20</v>
      </c>
      <c r="C12" s="11" t="s">
        <v>4</v>
      </c>
      <c r="D12" s="8" t="s">
        <v>45</v>
      </c>
      <c r="E12" s="33"/>
      <c r="F12" s="33"/>
      <c r="G12" s="25">
        <v>6</v>
      </c>
      <c r="H12" s="33"/>
      <c r="I12" s="33"/>
      <c r="J12" s="27"/>
      <c r="K12" s="33"/>
      <c r="L12" s="33"/>
      <c r="M12" s="27"/>
      <c r="N12" s="33"/>
      <c r="O12" s="33"/>
      <c r="P12" s="25"/>
      <c r="Q12" s="34">
        <f t="shared" si="0"/>
        <v>6</v>
      </c>
    </row>
    <row r="13" spans="1:19" ht="30">
      <c r="A13" s="11" t="s">
        <v>51</v>
      </c>
      <c r="B13" s="11" t="s">
        <v>21</v>
      </c>
      <c r="C13" s="11" t="s">
        <v>4</v>
      </c>
      <c r="D13" s="8" t="s">
        <v>45</v>
      </c>
      <c r="E13" s="33"/>
      <c r="F13" s="33"/>
      <c r="G13" s="25">
        <v>9</v>
      </c>
      <c r="H13" s="33"/>
      <c r="I13" s="33"/>
      <c r="J13" s="27"/>
      <c r="K13" s="33"/>
      <c r="L13" s="33"/>
      <c r="M13" s="27"/>
      <c r="N13" s="33"/>
      <c r="O13" s="33"/>
      <c r="P13" s="25"/>
      <c r="Q13" s="34">
        <f t="shared" si="0"/>
        <v>9</v>
      </c>
    </row>
    <row r="14" spans="1:19" ht="30">
      <c r="A14" s="11" t="s">
        <v>51</v>
      </c>
      <c r="B14" s="11" t="s">
        <v>22</v>
      </c>
      <c r="C14" s="11" t="s">
        <v>4</v>
      </c>
      <c r="D14" s="8" t="s">
        <v>45</v>
      </c>
      <c r="E14" s="33"/>
      <c r="F14" s="33"/>
      <c r="G14" s="25">
        <v>2</v>
      </c>
      <c r="H14" s="33"/>
      <c r="I14" s="33"/>
      <c r="J14" s="27"/>
      <c r="K14" s="33"/>
      <c r="L14" s="33"/>
      <c r="M14" s="27"/>
      <c r="N14" s="33"/>
      <c r="O14" s="33"/>
      <c r="P14" s="25"/>
      <c r="Q14" s="34">
        <f t="shared" si="0"/>
        <v>2</v>
      </c>
    </row>
    <row r="15" spans="1:19" ht="60">
      <c r="A15" s="11" t="s">
        <v>78</v>
      </c>
      <c r="B15" s="11" t="s">
        <v>26</v>
      </c>
      <c r="C15" s="11" t="s">
        <v>4</v>
      </c>
      <c r="D15" s="11" t="s">
        <v>43</v>
      </c>
      <c r="E15" s="33"/>
      <c r="F15" s="33"/>
      <c r="G15" s="25">
        <v>60</v>
      </c>
      <c r="H15" s="33"/>
      <c r="I15" s="33"/>
      <c r="J15" s="27"/>
      <c r="K15" s="33"/>
      <c r="L15" s="33"/>
      <c r="M15" s="27"/>
      <c r="N15" s="33"/>
      <c r="O15" s="33"/>
      <c r="P15" s="25"/>
      <c r="Q15" s="34">
        <f t="shared" si="0"/>
        <v>60</v>
      </c>
      <c r="S15" s="26"/>
    </row>
    <row r="16" spans="1:19" ht="45">
      <c r="A16" s="11" t="s">
        <v>79</v>
      </c>
      <c r="B16" s="11" t="s">
        <v>23</v>
      </c>
      <c r="C16" s="11" t="s">
        <v>1</v>
      </c>
      <c r="D16" s="11" t="s">
        <v>43</v>
      </c>
      <c r="E16" s="25">
        <v>66</v>
      </c>
      <c r="F16" s="25">
        <v>77</v>
      </c>
      <c r="G16" s="25">
        <v>50</v>
      </c>
      <c r="H16" s="25"/>
      <c r="I16" s="25"/>
      <c r="J16" s="25"/>
      <c r="K16" s="25"/>
      <c r="L16" s="25"/>
      <c r="M16" s="25"/>
      <c r="N16" s="25"/>
      <c r="O16" s="25"/>
      <c r="P16" s="25"/>
      <c r="Q16" s="34">
        <f t="shared" si="0"/>
        <v>64.333333333333329</v>
      </c>
    </row>
    <row r="17" spans="1:17" ht="45">
      <c r="A17" s="11" t="s">
        <v>79</v>
      </c>
      <c r="B17" s="11" t="s">
        <v>24</v>
      </c>
      <c r="C17" s="11" t="s">
        <v>1</v>
      </c>
      <c r="D17" s="11" t="s">
        <v>43</v>
      </c>
      <c r="E17" s="28">
        <v>67</v>
      </c>
      <c r="F17" s="25">
        <v>62.5</v>
      </c>
      <c r="G17" s="25">
        <v>67</v>
      </c>
      <c r="H17" s="25"/>
      <c r="I17" s="25"/>
      <c r="J17" s="25"/>
      <c r="K17" s="25"/>
      <c r="L17" s="25"/>
      <c r="M17" s="25"/>
      <c r="N17" s="25"/>
      <c r="O17" s="25"/>
      <c r="P17" s="25"/>
      <c r="Q17" s="34">
        <f t="shared" si="0"/>
        <v>65.5</v>
      </c>
    </row>
    <row r="18" spans="1:17" ht="45">
      <c r="A18" s="11" t="s">
        <v>79</v>
      </c>
      <c r="B18" s="3" t="s">
        <v>25</v>
      </c>
      <c r="C18" s="3" t="s">
        <v>1</v>
      </c>
      <c r="D18" s="11" t="s">
        <v>43</v>
      </c>
      <c r="E18" s="25">
        <v>57</v>
      </c>
      <c r="F18" s="25">
        <v>68</v>
      </c>
      <c r="G18" s="25">
        <v>70</v>
      </c>
      <c r="H18" s="25"/>
      <c r="I18" s="25"/>
      <c r="J18" s="25"/>
      <c r="K18" s="25"/>
      <c r="L18" s="25"/>
      <c r="M18" s="25"/>
      <c r="N18" s="25"/>
      <c r="O18" s="25"/>
      <c r="P18" s="25"/>
      <c r="Q18" s="34">
        <f t="shared" si="0"/>
        <v>65</v>
      </c>
    </row>
    <row r="19" spans="1:17" ht="45">
      <c r="A19" s="11" t="s">
        <v>52</v>
      </c>
      <c r="B19" s="11" t="s">
        <v>26</v>
      </c>
      <c r="C19" s="11" t="s">
        <v>1</v>
      </c>
      <c r="D19" s="11" t="s">
        <v>45</v>
      </c>
      <c r="E19" s="25">
        <v>8379</v>
      </c>
      <c r="F19" s="25">
        <v>8790</v>
      </c>
      <c r="G19" s="25">
        <v>7689</v>
      </c>
      <c r="H19" s="25"/>
      <c r="I19" s="25"/>
      <c r="J19" s="25"/>
      <c r="K19" s="25"/>
      <c r="L19" s="25"/>
      <c r="M19" s="25"/>
      <c r="N19" s="25"/>
      <c r="O19" s="25"/>
      <c r="P19" s="25"/>
      <c r="Q19" s="34">
        <f t="shared" si="0"/>
        <v>8286</v>
      </c>
    </row>
    <row r="20" spans="1:17" ht="60">
      <c r="A20" s="7" t="s">
        <v>53</v>
      </c>
      <c r="B20" s="11" t="s">
        <v>23</v>
      </c>
      <c r="C20" s="11" t="s">
        <v>1</v>
      </c>
      <c r="D20" s="11" t="s">
        <v>43</v>
      </c>
      <c r="E20" s="25">
        <v>104</v>
      </c>
      <c r="F20" s="25">
        <v>106</v>
      </c>
      <c r="G20" s="25">
        <v>98</v>
      </c>
      <c r="H20" s="25"/>
      <c r="I20" s="25"/>
      <c r="J20" s="25"/>
      <c r="K20" s="25"/>
      <c r="L20" s="25"/>
      <c r="M20" s="25"/>
      <c r="N20" s="25"/>
      <c r="O20" s="25"/>
      <c r="P20" s="25"/>
      <c r="Q20" s="34">
        <f t="shared" si="0"/>
        <v>102.66666666666667</v>
      </c>
    </row>
    <row r="21" spans="1:17" ht="60">
      <c r="A21" s="7" t="s">
        <v>81</v>
      </c>
      <c r="B21" s="11" t="s">
        <v>24</v>
      </c>
      <c r="C21" s="11" t="s">
        <v>1</v>
      </c>
      <c r="D21" s="11" t="s">
        <v>43</v>
      </c>
      <c r="E21" s="25">
        <v>98</v>
      </c>
      <c r="F21" s="25">
        <v>92</v>
      </c>
      <c r="G21" s="25">
        <v>95</v>
      </c>
      <c r="H21" s="25"/>
      <c r="I21" s="25"/>
      <c r="J21" s="25"/>
      <c r="K21" s="25"/>
      <c r="L21" s="25"/>
      <c r="M21" s="25"/>
      <c r="N21" s="25"/>
      <c r="O21" s="25"/>
      <c r="P21" s="25"/>
      <c r="Q21" s="34">
        <f t="shared" si="0"/>
        <v>95</v>
      </c>
    </row>
    <row r="22" spans="1:17" ht="60">
      <c r="A22" s="7" t="s">
        <v>81</v>
      </c>
      <c r="B22" s="3" t="s">
        <v>25</v>
      </c>
      <c r="C22" s="11" t="s">
        <v>1</v>
      </c>
      <c r="D22" s="11" t="s">
        <v>43</v>
      </c>
      <c r="E22" s="25">
        <v>99</v>
      </c>
      <c r="F22" s="25">
        <v>90</v>
      </c>
      <c r="G22" s="25">
        <v>89</v>
      </c>
      <c r="H22" s="25"/>
      <c r="I22" s="25"/>
      <c r="J22" s="25"/>
      <c r="K22" s="25"/>
      <c r="L22" s="25"/>
      <c r="M22" s="25"/>
      <c r="N22" s="25"/>
      <c r="O22" s="25"/>
      <c r="P22" s="25"/>
      <c r="Q22" s="34">
        <f t="shared" si="0"/>
        <v>92.666666666666671</v>
      </c>
    </row>
    <row r="23" spans="1:17" ht="45">
      <c r="A23" s="11" t="s">
        <v>54</v>
      </c>
      <c r="B23" s="11" t="s">
        <v>23</v>
      </c>
      <c r="C23" s="11" t="s">
        <v>1</v>
      </c>
      <c r="D23" s="11" t="s">
        <v>44</v>
      </c>
      <c r="E23" s="25">
        <f>2500-2980</f>
        <v>-480</v>
      </c>
      <c r="F23" s="25">
        <f>2673-2720</f>
        <v>-47</v>
      </c>
      <c r="G23" s="25">
        <f>2673-2520</f>
        <v>153</v>
      </c>
      <c r="H23" s="25"/>
      <c r="I23" s="25"/>
      <c r="J23" s="25"/>
      <c r="K23" s="25"/>
      <c r="L23" s="25"/>
      <c r="M23" s="25"/>
      <c r="N23" s="25"/>
      <c r="O23" s="25"/>
      <c r="P23" s="25"/>
      <c r="Q23" s="34">
        <f t="shared" si="0"/>
        <v>-124.66666666666667</v>
      </c>
    </row>
    <row r="24" spans="1:17" ht="45">
      <c r="A24" s="11" t="s">
        <v>54</v>
      </c>
      <c r="B24" s="11" t="s">
        <v>24</v>
      </c>
      <c r="C24" s="11" t="s">
        <v>1</v>
      </c>
      <c r="D24" s="11" t="s">
        <v>44</v>
      </c>
      <c r="E24" s="25">
        <f>3102-5040</f>
        <v>-1938</v>
      </c>
      <c r="F24" s="25">
        <f>1700-2000</f>
        <v>-300</v>
      </c>
      <c r="G24" s="25">
        <f>2000-1987</f>
        <v>13</v>
      </c>
      <c r="H24" s="25"/>
      <c r="I24" s="25"/>
      <c r="J24" s="25"/>
      <c r="K24" s="25"/>
      <c r="L24" s="25"/>
      <c r="M24" s="25"/>
      <c r="N24" s="25"/>
      <c r="O24" s="25"/>
      <c r="P24" s="25"/>
      <c r="Q24" s="34">
        <f t="shared" si="0"/>
        <v>-741.66666666666663</v>
      </c>
    </row>
    <row r="25" spans="1:17" ht="45">
      <c r="A25" s="11" t="s">
        <v>54</v>
      </c>
      <c r="B25" s="3" t="s">
        <v>25</v>
      </c>
      <c r="C25" s="11" t="s">
        <v>1</v>
      </c>
      <c r="D25" s="11" t="s">
        <v>44</v>
      </c>
      <c r="E25" s="25">
        <f>2500-2980</f>
        <v>-480</v>
      </c>
      <c r="F25" s="25">
        <f>2673-3500</f>
        <v>-827</v>
      </c>
      <c r="G25" s="25">
        <f>1799-1800</f>
        <v>-1</v>
      </c>
      <c r="H25" s="25"/>
      <c r="I25" s="25"/>
      <c r="J25" s="25"/>
      <c r="K25" s="25"/>
      <c r="L25" s="25"/>
      <c r="M25" s="25"/>
      <c r="N25" s="25"/>
      <c r="O25" s="25"/>
      <c r="P25" s="25"/>
      <c r="Q25" s="34">
        <f t="shared" si="0"/>
        <v>-436</v>
      </c>
    </row>
    <row r="26" spans="1:17" ht="45">
      <c r="A26" s="11" t="s">
        <v>82</v>
      </c>
      <c r="B26" s="11" t="s">
        <v>23</v>
      </c>
      <c r="C26" s="11" t="s">
        <v>1</v>
      </c>
      <c r="D26" s="11" t="s">
        <v>43</v>
      </c>
      <c r="E26" s="25">
        <v>21</v>
      </c>
      <c r="F26" s="25">
        <v>30</v>
      </c>
      <c r="G26" s="25">
        <v>41</v>
      </c>
      <c r="H26" s="25"/>
      <c r="I26" s="25"/>
      <c r="J26" s="25"/>
      <c r="K26" s="25"/>
      <c r="L26" s="25"/>
      <c r="M26" s="25"/>
      <c r="N26" s="25"/>
      <c r="O26" s="25"/>
      <c r="P26" s="25"/>
      <c r="Q26" s="34">
        <f t="shared" si="0"/>
        <v>30.666666666666668</v>
      </c>
    </row>
    <row r="27" spans="1:17" ht="45">
      <c r="A27" s="11" t="s">
        <v>82</v>
      </c>
      <c r="B27" s="11" t="s">
        <v>24</v>
      </c>
      <c r="C27" s="11" t="s">
        <v>1</v>
      </c>
      <c r="D27" s="11" t="s">
        <v>43</v>
      </c>
      <c r="E27" s="25">
        <v>38</v>
      </c>
      <c r="F27" s="25">
        <v>35</v>
      </c>
      <c r="G27" s="25">
        <v>20</v>
      </c>
      <c r="H27" s="25"/>
      <c r="I27" s="25"/>
      <c r="J27" s="25"/>
      <c r="K27" s="25"/>
      <c r="L27" s="25"/>
      <c r="M27" s="25"/>
      <c r="N27" s="25"/>
      <c r="O27" s="25"/>
      <c r="P27" s="25"/>
      <c r="Q27" s="34">
        <f t="shared" si="0"/>
        <v>31</v>
      </c>
    </row>
    <row r="28" spans="1:17" ht="45">
      <c r="A28" s="11" t="s">
        <v>82</v>
      </c>
      <c r="B28" s="3" t="s">
        <v>25</v>
      </c>
      <c r="C28" s="11" t="s">
        <v>1</v>
      </c>
      <c r="D28" s="11" t="s">
        <v>43</v>
      </c>
      <c r="E28" s="25">
        <v>43</v>
      </c>
      <c r="F28" s="25">
        <v>50</v>
      </c>
      <c r="G28" s="25">
        <v>22</v>
      </c>
      <c r="H28" s="25"/>
      <c r="I28" s="25"/>
      <c r="J28" s="25"/>
      <c r="K28" s="25"/>
      <c r="L28" s="25"/>
      <c r="M28" s="25"/>
      <c r="N28" s="25"/>
      <c r="O28" s="25"/>
      <c r="P28" s="25"/>
      <c r="Q28" s="34">
        <f t="shared" si="0"/>
        <v>38.333333333333336</v>
      </c>
    </row>
    <row r="29" spans="1:17" ht="45">
      <c r="A29" s="13" t="s">
        <v>55</v>
      </c>
      <c r="B29" s="12" t="s">
        <v>26</v>
      </c>
      <c r="C29" s="11" t="s">
        <v>1</v>
      </c>
      <c r="D29" s="12" t="s">
        <v>45</v>
      </c>
      <c r="E29" s="25">
        <v>12</v>
      </c>
      <c r="F29" s="25">
        <v>2</v>
      </c>
      <c r="G29" s="25">
        <v>4</v>
      </c>
      <c r="H29" s="25"/>
      <c r="I29" s="25"/>
      <c r="J29" s="25"/>
      <c r="K29" s="25"/>
      <c r="L29" s="25"/>
      <c r="M29" s="25"/>
      <c r="N29" s="25"/>
      <c r="O29" s="25"/>
      <c r="P29" s="25"/>
      <c r="Q29" s="34">
        <f t="shared" si="0"/>
        <v>6</v>
      </c>
    </row>
    <row r="30" spans="1:17" ht="45">
      <c r="A30" s="11" t="s">
        <v>56</v>
      </c>
      <c r="B30" s="11" t="s">
        <v>23</v>
      </c>
      <c r="C30" s="11" t="s">
        <v>1</v>
      </c>
      <c r="D30" s="12" t="s">
        <v>45</v>
      </c>
      <c r="E30" s="25">
        <v>8</v>
      </c>
      <c r="F30" s="25">
        <v>5</v>
      </c>
      <c r="G30" s="25">
        <v>0</v>
      </c>
      <c r="H30" s="25"/>
      <c r="I30" s="25"/>
      <c r="J30" s="25"/>
      <c r="K30" s="25"/>
      <c r="L30" s="25"/>
      <c r="M30" s="25"/>
      <c r="N30" s="25"/>
      <c r="O30" s="25"/>
      <c r="P30" s="25"/>
      <c r="Q30" s="34">
        <f t="shared" si="0"/>
        <v>4.333333333333333</v>
      </c>
    </row>
    <row r="31" spans="1:17" ht="45">
      <c r="A31" s="11" t="s">
        <v>56</v>
      </c>
      <c r="B31" s="11" t="s">
        <v>24</v>
      </c>
      <c r="C31" s="11" t="s">
        <v>1</v>
      </c>
      <c r="D31" s="12" t="s">
        <v>45</v>
      </c>
      <c r="E31" s="25">
        <v>2</v>
      </c>
      <c r="F31" s="25">
        <v>4</v>
      </c>
      <c r="G31" s="25">
        <v>1</v>
      </c>
      <c r="H31" s="25"/>
      <c r="I31" s="25"/>
      <c r="J31" s="25"/>
      <c r="K31" s="25"/>
      <c r="L31" s="25"/>
      <c r="M31" s="25"/>
      <c r="N31" s="25"/>
      <c r="O31" s="25"/>
      <c r="P31" s="25"/>
      <c r="Q31" s="34">
        <f t="shared" si="0"/>
        <v>2.3333333333333335</v>
      </c>
    </row>
    <row r="32" spans="1:17" ht="45">
      <c r="A32" s="11" t="s">
        <v>56</v>
      </c>
      <c r="B32" s="11" t="s">
        <v>25</v>
      </c>
      <c r="C32" s="11" t="s">
        <v>1</v>
      </c>
      <c r="D32" s="12" t="s">
        <v>45</v>
      </c>
      <c r="E32" s="25">
        <v>1</v>
      </c>
      <c r="F32" s="25">
        <v>2</v>
      </c>
      <c r="G32" s="25">
        <v>8</v>
      </c>
      <c r="H32" s="25"/>
      <c r="I32" s="25"/>
      <c r="J32" s="25"/>
      <c r="K32" s="25"/>
      <c r="L32" s="25"/>
      <c r="M32" s="25"/>
      <c r="N32" s="25"/>
      <c r="O32" s="25"/>
      <c r="P32" s="25"/>
      <c r="Q32" s="34">
        <f t="shared" si="0"/>
        <v>3.6666666666666665</v>
      </c>
    </row>
    <row r="33" spans="1:17" ht="45">
      <c r="A33" s="3" t="s">
        <v>57</v>
      </c>
      <c r="B33" s="3" t="s">
        <v>26</v>
      </c>
      <c r="C33" s="11" t="s">
        <v>1</v>
      </c>
      <c r="D33" s="12" t="s">
        <v>45</v>
      </c>
      <c r="E33" s="25">
        <v>99</v>
      </c>
      <c r="F33" s="25">
        <v>70</v>
      </c>
      <c r="G33" s="25">
        <v>32</v>
      </c>
      <c r="H33" s="25"/>
      <c r="I33" s="25"/>
      <c r="J33" s="25"/>
      <c r="K33" s="25"/>
      <c r="L33" s="25"/>
      <c r="M33" s="25"/>
      <c r="N33" s="25"/>
      <c r="O33" s="25"/>
      <c r="P33" s="25"/>
      <c r="Q33" s="34">
        <f t="shared" si="0"/>
        <v>67</v>
      </c>
    </row>
    <row r="34" spans="1:17" ht="45">
      <c r="A34" s="3" t="s">
        <v>58</v>
      </c>
      <c r="B34" s="3" t="s">
        <v>26</v>
      </c>
      <c r="C34" s="11" t="s">
        <v>1</v>
      </c>
      <c r="D34" s="12" t="s">
        <v>69</v>
      </c>
      <c r="E34" s="25">
        <v>330</v>
      </c>
      <c r="F34" s="29">
        <v>250</v>
      </c>
      <c r="G34" s="25">
        <v>150</v>
      </c>
      <c r="H34" s="25"/>
      <c r="I34" s="25"/>
      <c r="J34" s="25"/>
      <c r="K34" s="25"/>
      <c r="L34" s="25"/>
      <c r="M34" s="25"/>
      <c r="N34" s="25"/>
      <c r="O34" s="25"/>
      <c r="P34" s="25"/>
      <c r="Q34" s="34">
        <f t="shared" si="0"/>
        <v>243.33333333333334</v>
      </c>
    </row>
    <row r="35" spans="1:17" ht="60">
      <c r="A35" s="3" t="s">
        <v>59</v>
      </c>
      <c r="B35" s="3" t="s">
        <v>26</v>
      </c>
      <c r="C35" s="11" t="s">
        <v>1</v>
      </c>
      <c r="D35" s="12" t="s">
        <v>69</v>
      </c>
      <c r="E35" s="25">
        <v>12</v>
      </c>
      <c r="F35" s="29">
        <v>22</v>
      </c>
      <c r="G35" s="25">
        <v>66</v>
      </c>
      <c r="H35" s="25"/>
      <c r="I35" s="25"/>
      <c r="J35" s="25"/>
      <c r="K35" s="25"/>
      <c r="L35" s="25"/>
      <c r="M35" s="25"/>
      <c r="N35" s="25"/>
      <c r="O35" s="25"/>
      <c r="P35" s="25"/>
      <c r="Q35" s="34">
        <f t="shared" si="0"/>
        <v>33.333333333333336</v>
      </c>
    </row>
    <row r="36" spans="1:17" ht="30">
      <c r="A36" s="3" t="s">
        <v>60</v>
      </c>
      <c r="B36" s="3" t="s">
        <v>26</v>
      </c>
      <c r="C36" s="11" t="s">
        <v>1</v>
      </c>
      <c r="D36" s="12" t="s">
        <v>45</v>
      </c>
      <c r="E36" s="25">
        <v>2</v>
      </c>
      <c r="F36" s="29">
        <v>8</v>
      </c>
      <c r="G36" s="25">
        <v>7</v>
      </c>
      <c r="H36" s="25"/>
      <c r="I36" s="25"/>
      <c r="J36" s="25"/>
      <c r="K36" s="25"/>
      <c r="L36" s="25"/>
      <c r="M36" s="25"/>
      <c r="N36" s="25"/>
      <c r="O36" s="25"/>
      <c r="P36" s="25"/>
      <c r="Q36" s="34">
        <f t="shared" si="0"/>
        <v>5.666666666666667</v>
      </c>
    </row>
    <row r="37" spans="1:17" ht="45">
      <c r="A37" s="3" t="s">
        <v>61</v>
      </c>
      <c r="B37" s="3" t="s">
        <v>26</v>
      </c>
      <c r="C37" s="11" t="s">
        <v>1</v>
      </c>
      <c r="D37" s="3" t="s">
        <v>44</v>
      </c>
      <c r="E37" s="25">
        <v>32</v>
      </c>
      <c r="F37" s="29">
        <v>64</v>
      </c>
      <c r="G37" s="25">
        <v>80</v>
      </c>
      <c r="H37" s="25"/>
      <c r="I37" s="25"/>
      <c r="J37" s="25"/>
      <c r="K37" s="25"/>
      <c r="L37" s="25"/>
      <c r="M37" s="25"/>
      <c r="N37" s="25"/>
      <c r="O37" s="25"/>
      <c r="P37" s="25"/>
      <c r="Q37" s="34">
        <f t="shared" si="0"/>
        <v>58.666666666666664</v>
      </c>
    </row>
    <row r="38" spans="1:17" ht="60">
      <c r="A38" s="3" t="s">
        <v>62</v>
      </c>
      <c r="B38" s="3" t="s">
        <v>26</v>
      </c>
      <c r="C38" s="11" t="s">
        <v>4</v>
      </c>
      <c r="D38" s="3" t="s">
        <v>43</v>
      </c>
      <c r="E38" s="33"/>
      <c r="F38" s="33"/>
      <c r="G38" s="25">
        <v>60</v>
      </c>
      <c r="H38" s="33"/>
      <c r="I38" s="33"/>
      <c r="J38" s="25"/>
      <c r="K38" s="33"/>
      <c r="L38" s="33"/>
      <c r="M38" s="25"/>
      <c r="N38" s="33"/>
      <c r="O38" s="33"/>
      <c r="P38" s="25"/>
      <c r="Q38" s="34">
        <f t="shared" si="0"/>
        <v>60</v>
      </c>
    </row>
    <row r="39" spans="1:17" ht="30">
      <c r="A39" s="3" t="s">
        <v>63</v>
      </c>
      <c r="B39" s="3" t="s">
        <v>26</v>
      </c>
      <c r="C39" s="11" t="s">
        <v>1</v>
      </c>
      <c r="D39" s="3" t="s">
        <v>69</v>
      </c>
      <c r="E39" s="25">
        <v>20</v>
      </c>
      <c r="F39" s="29">
        <v>120</v>
      </c>
      <c r="G39" s="25">
        <v>10</v>
      </c>
      <c r="H39" s="25"/>
      <c r="I39" s="25"/>
      <c r="J39" s="25"/>
      <c r="K39" s="25"/>
      <c r="L39" s="25"/>
      <c r="M39" s="25"/>
      <c r="N39" s="25"/>
      <c r="O39" s="25"/>
      <c r="P39" s="25"/>
      <c r="Q39" s="34">
        <f t="shared" si="0"/>
        <v>50</v>
      </c>
    </row>
    <row r="40" spans="1:17" ht="60">
      <c r="A40" s="3" t="s">
        <v>84</v>
      </c>
      <c r="B40" s="3" t="s">
        <v>26</v>
      </c>
      <c r="C40" s="11" t="s">
        <v>1</v>
      </c>
      <c r="D40" s="3" t="s">
        <v>43</v>
      </c>
      <c r="E40" s="25">
        <v>120</v>
      </c>
      <c r="F40" s="29">
        <v>300</v>
      </c>
      <c r="G40" s="25">
        <v>295</v>
      </c>
      <c r="H40" s="25"/>
      <c r="I40" s="25"/>
      <c r="J40" s="25"/>
      <c r="K40" s="25"/>
      <c r="L40" s="25"/>
      <c r="M40" s="25"/>
      <c r="N40" s="25"/>
      <c r="O40" s="25"/>
      <c r="P40" s="25"/>
      <c r="Q40" s="34">
        <f t="shared" si="0"/>
        <v>238.33333333333334</v>
      </c>
    </row>
    <row r="41" spans="1:17" ht="45">
      <c r="A41" s="3" t="s">
        <v>64</v>
      </c>
      <c r="B41" s="3" t="s">
        <v>26</v>
      </c>
      <c r="C41" s="11" t="s">
        <v>1</v>
      </c>
      <c r="D41" s="3" t="s">
        <v>44</v>
      </c>
      <c r="E41" s="25">
        <v>5000</v>
      </c>
      <c r="F41" s="29">
        <v>3500</v>
      </c>
      <c r="G41" s="25">
        <v>4800</v>
      </c>
      <c r="H41" s="25"/>
      <c r="I41" s="25"/>
      <c r="J41" s="25"/>
      <c r="K41" s="25"/>
      <c r="L41" s="25"/>
      <c r="M41" s="25"/>
      <c r="N41" s="25"/>
      <c r="O41" s="25"/>
      <c r="P41" s="25"/>
      <c r="Q41" s="34">
        <f t="shared" si="0"/>
        <v>4433.333333333333</v>
      </c>
    </row>
    <row r="42" spans="1:17" ht="45">
      <c r="A42" s="3" t="s">
        <v>65</v>
      </c>
      <c r="B42" s="3" t="s">
        <v>26</v>
      </c>
      <c r="C42" s="11" t="s">
        <v>1</v>
      </c>
      <c r="D42" s="3" t="s">
        <v>44</v>
      </c>
      <c r="E42" s="25">
        <v>2200</v>
      </c>
      <c r="F42" s="29">
        <v>2300</v>
      </c>
      <c r="G42" s="25">
        <v>2400</v>
      </c>
      <c r="H42" s="25"/>
      <c r="I42" s="25"/>
      <c r="J42" s="25"/>
      <c r="K42" s="25"/>
      <c r="L42" s="25"/>
      <c r="M42" s="25"/>
      <c r="N42" s="25"/>
      <c r="O42" s="25"/>
      <c r="P42" s="25"/>
      <c r="Q42" s="34">
        <f t="shared" si="0"/>
        <v>2300</v>
      </c>
    </row>
    <row r="43" spans="1:17" ht="63" customHeight="1">
      <c r="A43" s="3" t="s">
        <v>85</v>
      </c>
      <c r="B43" s="3" t="s">
        <v>26</v>
      </c>
      <c r="C43" s="11" t="s">
        <v>1</v>
      </c>
      <c r="D43" s="3" t="s">
        <v>43</v>
      </c>
      <c r="E43" s="25">
        <v>12</v>
      </c>
      <c r="F43" s="29">
        <v>2</v>
      </c>
      <c r="G43" s="25">
        <v>10</v>
      </c>
      <c r="H43" s="25"/>
      <c r="I43" s="25"/>
      <c r="J43" s="25"/>
      <c r="K43" s="25"/>
      <c r="L43" s="25"/>
      <c r="M43" s="25"/>
      <c r="N43" s="25"/>
      <c r="O43" s="25"/>
      <c r="P43" s="25"/>
      <c r="Q43" s="34">
        <f t="shared" si="0"/>
        <v>8</v>
      </c>
    </row>
    <row r="44" spans="1:17" ht="75">
      <c r="A44" s="3" t="s">
        <v>86</v>
      </c>
      <c r="B44" s="3" t="s">
        <v>26</v>
      </c>
      <c r="C44" s="11" t="s">
        <v>1</v>
      </c>
      <c r="D44" s="3" t="s">
        <v>43</v>
      </c>
      <c r="E44" s="25">
        <v>2</v>
      </c>
      <c r="F44" s="29">
        <v>5</v>
      </c>
      <c r="G44" s="25">
        <v>1</v>
      </c>
      <c r="H44" s="25"/>
      <c r="I44" s="25"/>
      <c r="J44" s="25"/>
      <c r="K44" s="25"/>
      <c r="L44" s="25"/>
      <c r="M44" s="25"/>
      <c r="N44" s="25"/>
      <c r="O44" s="25"/>
      <c r="P44" s="25"/>
      <c r="Q44" s="34">
        <f t="shared" si="0"/>
        <v>2.6666666666666665</v>
      </c>
    </row>
    <row r="45" spans="1:17" ht="30">
      <c r="A45" s="3" t="s">
        <v>66</v>
      </c>
      <c r="B45" s="3" t="s">
        <v>26</v>
      </c>
      <c r="C45" s="11" t="s">
        <v>1</v>
      </c>
      <c r="D45" s="3" t="s">
        <v>70</v>
      </c>
      <c r="E45" s="25">
        <v>64000</v>
      </c>
      <c r="F45" s="29">
        <v>59000</v>
      </c>
      <c r="G45" s="25">
        <v>62000</v>
      </c>
      <c r="H45" s="25"/>
      <c r="I45" s="25"/>
      <c r="J45" s="25"/>
      <c r="K45" s="25"/>
      <c r="L45" s="25"/>
      <c r="M45" s="25"/>
      <c r="N45" s="25"/>
      <c r="O45" s="25"/>
      <c r="P45" s="25"/>
      <c r="Q45" s="34">
        <f t="shared" si="0"/>
        <v>61666.666666666664</v>
      </c>
    </row>
    <row r="46" spans="1:17">
      <c r="Q46" s="35"/>
    </row>
  </sheetData>
  <pageMargins left="0.70866141732283472" right="0.70866141732283472" top="0.74803149606299213" bottom="0.74803149606299213" header="0.31496062992125984" footer="0.31496062992125984"/>
  <pageSetup paperSize="8" fitToHeight="0" orientation="landscape" r:id="rId1"/>
  <headerFooter>
    <oddHeader>&amp;LCCDM programme&amp;RCore Data Set</oddHeader>
    <oddFooter>&amp;L&amp;F&amp;C(c) Ministry of Health, NZ 2017&amp;R&amp;P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zoomScalePageLayoutView="95" workbookViewId="0"/>
  </sheetViews>
  <sheetFormatPr defaultRowHeight="15"/>
  <cols>
    <col min="1" max="1" width="32.5703125" customWidth="1"/>
    <col min="2" max="2" width="17.5703125" customWidth="1"/>
    <col min="3" max="7" width="8.28515625" customWidth="1"/>
    <col min="8" max="8" width="9.28515625" customWidth="1"/>
    <col min="9" max="13" width="8.28515625" customWidth="1"/>
  </cols>
  <sheetData>
    <row r="1" spans="1:13" ht="23.25">
      <c r="A1" s="1" t="s">
        <v>49</v>
      </c>
      <c r="B1" s="1"/>
    </row>
    <row r="2" spans="1:13" s="48" customFormat="1">
      <c r="A2" s="49"/>
      <c r="B2" s="49"/>
      <c r="C2" s="49"/>
      <c r="D2" s="49"/>
      <c r="E2" s="49"/>
      <c r="F2" s="49"/>
      <c r="G2" s="49"/>
      <c r="H2" s="49"/>
      <c r="I2" s="49"/>
      <c r="J2" s="49"/>
      <c r="K2" s="49"/>
      <c r="L2" s="49"/>
      <c r="M2" s="49"/>
    </row>
    <row r="3" spans="1:13" s="48" customFormat="1">
      <c r="A3" s="49" t="s">
        <v>97</v>
      </c>
      <c r="B3" s="50"/>
      <c r="C3" s="49" t="s">
        <v>92</v>
      </c>
      <c r="D3" s="84"/>
      <c r="E3" s="85"/>
      <c r="F3" s="49"/>
      <c r="G3" s="49" t="s">
        <v>93</v>
      </c>
      <c r="H3" s="49"/>
      <c r="I3" s="50"/>
      <c r="J3" s="50"/>
      <c r="K3" s="50"/>
      <c r="L3" s="50"/>
      <c r="M3" s="49"/>
    </row>
    <row r="4" spans="1:13" s="48" customFormat="1">
      <c r="A4" s="49"/>
      <c r="B4" s="49"/>
      <c r="C4" s="49"/>
      <c r="D4" s="49"/>
      <c r="E4" s="49"/>
      <c r="F4" s="49"/>
      <c r="G4" s="49"/>
      <c r="H4" s="49"/>
      <c r="I4" s="49"/>
      <c r="J4" s="49"/>
      <c r="K4" s="49"/>
      <c r="L4" s="49"/>
      <c r="M4" s="49"/>
    </row>
    <row r="5" spans="1:13" s="48" customFormat="1">
      <c r="A5" s="49" t="s">
        <v>94</v>
      </c>
      <c r="B5" s="86"/>
      <c r="C5" s="83"/>
      <c r="D5" s="83"/>
      <c r="E5" s="83"/>
      <c r="F5" s="83"/>
      <c r="G5" s="83"/>
      <c r="H5" s="83"/>
      <c r="I5" s="83"/>
      <c r="J5" s="83"/>
      <c r="K5" s="83"/>
      <c r="L5" s="83"/>
      <c r="M5" s="49"/>
    </row>
    <row r="6" spans="1:13" s="48" customFormat="1">
      <c r="A6" s="49"/>
      <c r="B6" s="49"/>
      <c r="C6" s="49"/>
      <c r="D6" s="49"/>
      <c r="E6" s="49"/>
      <c r="F6" s="49"/>
      <c r="G6" s="49"/>
      <c r="H6" s="49"/>
      <c r="I6" s="49"/>
      <c r="J6" s="49"/>
      <c r="K6" s="49"/>
      <c r="L6" s="49"/>
      <c r="M6" s="49"/>
    </row>
    <row r="7" spans="1:13">
      <c r="A7" s="47" t="s">
        <v>95</v>
      </c>
      <c r="B7" s="82"/>
      <c r="C7" s="83"/>
      <c r="D7" s="83"/>
      <c r="E7" s="83"/>
      <c r="F7" s="83"/>
      <c r="G7" s="83"/>
      <c r="H7" s="83"/>
      <c r="I7" s="83"/>
      <c r="J7" s="83"/>
      <c r="K7" s="83"/>
      <c r="L7" s="83"/>
      <c r="M7" s="47"/>
    </row>
    <row r="8" spans="1:13">
      <c r="A8" s="47"/>
      <c r="B8" s="47"/>
      <c r="C8" s="47"/>
      <c r="D8" s="47"/>
      <c r="E8" s="47"/>
      <c r="F8" s="47"/>
      <c r="G8" s="47"/>
      <c r="H8" s="47"/>
      <c r="I8" s="47"/>
      <c r="J8" s="47"/>
      <c r="K8" s="47"/>
      <c r="L8" s="47"/>
      <c r="M8" s="47"/>
    </row>
    <row r="9" spans="1:13">
      <c r="A9" s="47" t="s">
        <v>102</v>
      </c>
      <c r="B9" s="82"/>
      <c r="C9" s="83"/>
      <c r="D9" s="83"/>
      <c r="E9" s="83"/>
      <c r="F9" s="83"/>
      <c r="G9" s="47" t="s">
        <v>98</v>
      </c>
      <c r="H9" s="47"/>
      <c r="I9" s="82"/>
      <c r="J9" s="83"/>
      <c r="K9" s="83"/>
      <c r="L9" s="83"/>
      <c r="M9" s="47"/>
    </row>
    <row r="10" spans="1:13">
      <c r="A10" s="47"/>
      <c r="B10" s="82"/>
      <c r="C10" s="83"/>
      <c r="D10" s="83"/>
      <c r="E10" s="83"/>
      <c r="F10" s="83"/>
      <c r="G10" s="47"/>
      <c r="H10" s="47"/>
      <c r="I10" s="82"/>
      <c r="J10" s="83"/>
      <c r="K10" s="83"/>
      <c r="L10" s="83"/>
      <c r="M10" s="47"/>
    </row>
    <row r="11" spans="1:13">
      <c r="A11" s="47"/>
      <c r="B11" s="82"/>
      <c r="C11" s="83"/>
      <c r="D11" s="83"/>
      <c r="E11" s="83"/>
      <c r="F11" s="83"/>
      <c r="G11" s="47"/>
      <c r="H11" s="47"/>
      <c r="I11" s="82"/>
      <c r="J11" s="83"/>
      <c r="K11" s="83"/>
      <c r="L11" s="83"/>
      <c r="M11" s="47"/>
    </row>
    <row r="12" spans="1:13">
      <c r="A12" s="47"/>
      <c r="B12" s="82"/>
      <c r="C12" s="83"/>
      <c r="D12" s="83"/>
      <c r="E12" s="83"/>
      <c r="F12" s="83"/>
      <c r="G12" s="47"/>
      <c r="H12" s="47"/>
      <c r="I12" s="82"/>
      <c r="J12" s="83"/>
      <c r="K12" s="83"/>
      <c r="L12" s="83"/>
      <c r="M12" s="47"/>
    </row>
    <row r="13" spans="1:13">
      <c r="A13" s="47"/>
      <c r="B13" s="82"/>
      <c r="C13" s="83"/>
      <c r="D13" s="83"/>
      <c r="E13" s="83"/>
      <c r="F13" s="83"/>
      <c r="G13" s="47"/>
      <c r="H13" s="47"/>
      <c r="I13" s="82"/>
      <c r="J13" s="83"/>
      <c r="K13" s="83"/>
      <c r="L13" s="83"/>
      <c r="M13" s="47"/>
    </row>
    <row r="14" spans="1:13">
      <c r="A14" s="47"/>
      <c r="B14" s="47"/>
      <c r="C14" s="47"/>
      <c r="D14" s="47"/>
      <c r="E14" s="47"/>
      <c r="F14" s="47"/>
      <c r="G14" s="47"/>
      <c r="H14" s="47"/>
      <c r="I14" s="47"/>
      <c r="J14" s="47"/>
      <c r="K14" s="47"/>
      <c r="L14" s="47"/>
      <c r="M14" s="47"/>
    </row>
    <row r="16" spans="1:13">
      <c r="D16" s="67"/>
      <c r="E16" s="71"/>
      <c r="F16" s="75" t="s">
        <v>31</v>
      </c>
      <c r="G16" s="76" t="s">
        <v>32</v>
      </c>
      <c r="H16" s="77" t="s">
        <v>33</v>
      </c>
      <c r="I16" s="78" t="s">
        <v>34</v>
      </c>
      <c r="J16" s="79" t="s">
        <v>35</v>
      </c>
      <c r="K16" s="80" t="s">
        <v>36</v>
      </c>
      <c r="L16" s="81" t="s">
        <v>37</v>
      </c>
      <c r="M16" s="37" t="s">
        <v>38</v>
      </c>
    </row>
    <row r="17" spans="1:13" ht="21" customHeight="1">
      <c r="D17" s="68"/>
      <c r="E17" s="69"/>
      <c r="F17" s="19"/>
      <c r="G17" s="20" t="s">
        <v>39</v>
      </c>
      <c r="H17" s="20" t="s">
        <v>40</v>
      </c>
      <c r="I17" s="20" t="s">
        <v>41</v>
      </c>
      <c r="J17" s="21" t="s">
        <v>108</v>
      </c>
      <c r="K17" s="21" t="s">
        <v>109</v>
      </c>
      <c r="L17" s="21" t="s">
        <v>67</v>
      </c>
      <c r="M17" s="21" t="s">
        <v>42</v>
      </c>
    </row>
    <row r="19" spans="1:13">
      <c r="A19" s="9" t="s">
        <v>46</v>
      </c>
      <c r="B19" s="9" t="s">
        <v>27</v>
      </c>
      <c r="C19" s="9" t="s">
        <v>13</v>
      </c>
      <c r="D19" s="9" t="s">
        <v>14</v>
      </c>
      <c r="E19" s="9" t="s">
        <v>28</v>
      </c>
      <c r="F19" s="9" t="s">
        <v>16</v>
      </c>
      <c r="G19" s="9" t="s">
        <v>17</v>
      </c>
      <c r="H19" s="9" t="s">
        <v>29</v>
      </c>
      <c r="I19" s="9" t="s">
        <v>7</v>
      </c>
      <c r="J19" s="9" t="s">
        <v>8</v>
      </c>
      <c r="K19" s="9" t="s">
        <v>9</v>
      </c>
      <c r="L19" s="9" t="s">
        <v>10</v>
      </c>
      <c r="M19" s="9" t="s">
        <v>11</v>
      </c>
    </row>
    <row r="20" spans="1:13">
      <c r="A20" s="36"/>
      <c r="B20" s="36"/>
      <c r="C20" s="51"/>
      <c r="D20" s="51"/>
      <c r="E20" s="41"/>
      <c r="F20" s="51"/>
      <c r="G20" s="51"/>
      <c r="H20" s="51"/>
      <c r="I20" s="51"/>
      <c r="J20" s="51"/>
      <c r="K20" s="51"/>
      <c r="L20" s="51"/>
      <c r="M20" s="51"/>
    </row>
    <row r="21" spans="1:13">
      <c r="A21" s="24"/>
      <c r="B21" s="36"/>
      <c r="C21" s="51"/>
      <c r="D21" s="51"/>
      <c r="E21" s="41"/>
      <c r="F21" s="51"/>
      <c r="G21" s="51"/>
      <c r="H21" s="51"/>
      <c r="I21" s="51"/>
      <c r="J21" s="51"/>
      <c r="K21" s="51"/>
      <c r="L21" s="51"/>
      <c r="M21" s="51"/>
    </row>
    <row r="22" spans="1:13">
      <c r="A22" s="36"/>
      <c r="B22" s="36"/>
      <c r="C22" s="51"/>
      <c r="D22" s="51"/>
      <c r="E22" s="51"/>
      <c r="F22" s="51"/>
      <c r="G22" s="51"/>
      <c r="H22" s="51"/>
      <c r="I22" s="51"/>
      <c r="J22" s="51"/>
      <c r="K22" s="51"/>
      <c r="L22" s="51"/>
      <c r="M22" s="51"/>
    </row>
    <row r="23" spans="1:13">
      <c r="A23" s="70"/>
      <c r="B23" s="70"/>
      <c r="C23" s="54"/>
      <c r="D23" s="54"/>
      <c r="E23" s="51"/>
      <c r="F23" s="54"/>
      <c r="G23" s="54"/>
      <c r="H23" s="54"/>
      <c r="I23" s="54"/>
      <c r="J23" s="54"/>
      <c r="K23" s="54"/>
      <c r="L23" s="54"/>
      <c r="M23" s="54"/>
    </row>
    <row r="24" spans="1:13">
      <c r="A24" s="70"/>
      <c r="B24" s="70"/>
      <c r="C24" s="54"/>
      <c r="D24" s="54"/>
      <c r="E24" s="51"/>
      <c r="F24" s="54"/>
      <c r="G24" s="54"/>
      <c r="H24" s="54"/>
      <c r="I24" s="54"/>
      <c r="J24" s="54"/>
      <c r="K24" s="54"/>
      <c r="L24" s="54"/>
      <c r="M24" s="54"/>
    </row>
    <row r="25" spans="1:13">
      <c r="A25" s="36"/>
      <c r="B25" s="36"/>
      <c r="C25" s="46"/>
      <c r="D25" s="46"/>
      <c r="E25" s="46"/>
      <c r="F25" s="64"/>
      <c r="G25" s="46"/>
      <c r="H25" s="46"/>
      <c r="I25" s="46"/>
      <c r="J25" s="46"/>
      <c r="K25" s="46"/>
      <c r="L25" s="46"/>
      <c r="M25" s="46"/>
    </row>
    <row r="26" spans="1:13">
      <c r="A26" s="70"/>
      <c r="B26" s="70"/>
      <c r="C26" s="57"/>
      <c r="D26" s="57"/>
      <c r="E26" s="46"/>
      <c r="F26" s="64"/>
      <c r="G26" s="57"/>
      <c r="H26" s="57"/>
      <c r="I26" s="57"/>
      <c r="J26" s="57"/>
      <c r="K26" s="57"/>
      <c r="L26" s="57"/>
      <c r="M26" s="57"/>
    </row>
    <row r="27" spans="1:13">
      <c r="A27" s="70"/>
      <c r="B27" s="70"/>
      <c r="C27" s="57"/>
      <c r="D27" s="57"/>
      <c r="E27" s="46"/>
      <c r="F27" s="64"/>
      <c r="G27" s="64"/>
      <c r="H27" s="71"/>
      <c r="I27" s="57"/>
      <c r="J27" s="57"/>
      <c r="K27" s="57"/>
      <c r="L27" s="57"/>
      <c r="M27" s="57"/>
    </row>
    <row r="28" spans="1:13">
      <c r="A28" s="70"/>
      <c r="B28" s="70"/>
      <c r="C28" s="57"/>
      <c r="D28" s="57"/>
      <c r="E28" s="55"/>
      <c r="F28" s="64"/>
      <c r="G28" s="57"/>
      <c r="H28" s="57"/>
      <c r="I28" s="57"/>
      <c r="J28" s="57"/>
      <c r="K28" s="57"/>
      <c r="L28" s="57"/>
      <c r="M28" s="57"/>
    </row>
    <row r="29" spans="1:13">
      <c r="A29" s="36"/>
      <c r="B29" s="36"/>
      <c r="C29" s="72"/>
      <c r="D29" s="72"/>
      <c r="E29" s="72"/>
      <c r="F29" s="64"/>
      <c r="G29" s="65"/>
      <c r="H29" s="72"/>
      <c r="I29" s="72"/>
      <c r="J29" s="72"/>
      <c r="K29" s="72"/>
      <c r="L29" s="72"/>
      <c r="M29" s="72"/>
    </row>
    <row r="30" spans="1:13">
      <c r="A30" s="70"/>
      <c r="B30" s="70"/>
      <c r="C30" s="57"/>
      <c r="D30" s="57"/>
      <c r="E30" s="55"/>
      <c r="F30" s="64"/>
      <c r="G30" s="65"/>
      <c r="H30" s="57"/>
      <c r="I30" s="57"/>
      <c r="J30" s="57"/>
      <c r="K30" s="57"/>
      <c r="L30" s="57"/>
      <c r="M30" s="57"/>
    </row>
    <row r="31" spans="1:13">
      <c r="A31" s="70"/>
      <c r="B31" s="70"/>
      <c r="C31" s="57"/>
      <c r="D31" s="57"/>
      <c r="E31" s="55"/>
      <c r="F31" s="57"/>
      <c r="G31" s="64"/>
      <c r="H31" s="64"/>
      <c r="I31" s="64"/>
      <c r="J31" s="71"/>
      <c r="K31" s="57"/>
      <c r="L31" s="57"/>
      <c r="M31" s="57"/>
    </row>
    <row r="32" spans="1:13">
      <c r="A32" s="70"/>
      <c r="B32" s="70"/>
      <c r="C32" s="57"/>
      <c r="D32" s="57"/>
      <c r="E32" s="55"/>
      <c r="F32" s="57"/>
      <c r="G32" s="64"/>
      <c r="H32" s="64"/>
      <c r="I32" s="57"/>
      <c r="J32" s="57"/>
      <c r="K32" s="57"/>
      <c r="L32" s="57"/>
      <c r="M32" s="57"/>
    </row>
    <row r="33" spans="1:13">
      <c r="A33" s="70"/>
      <c r="B33" s="70"/>
      <c r="C33" s="57"/>
      <c r="D33" s="57"/>
      <c r="E33" s="55"/>
      <c r="F33" s="57"/>
      <c r="G33" s="57"/>
      <c r="H33" s="57"/>
      <c r="I33" s="64"/>
      <c r="J33" s="71"/>
      <c r="K33" s="57"/>
      <c r="L33" s="57"/>
      <c r="M33" s="57"/>
    </row>
    <row r="34" spans="1:13">
      <c r="A34" s="36"/>
      <c r="B34" s="36"/>
      <c r="C34" s="65"/>
      <c r="D34" s="72"/>
      <c r="E34" s="66"/>
      <c r="F34" s="64"/>
      <c r="G34" s="64"/>
      <c r="H34" s="65"/>
      <c r="I34" s="66"/>
      <c r="J34" s="66"/>
      <c r="K34" s="66"/>
      <c r="L34" s="66"/>
      <c r="M34" s="66"/>
    </row>
    <row r="35" spans="1:13">
      <c r="A35" s="11"/>
      <c r="B35" s="73"/>
      <c r="C35" s="66"/>
      <c r="D35" s="66"/>
      <c r="E35" s="66"/>
      <c r="F35" s="66"/>
      <c r="G35" s="66"/>
      <c r="H35" s="66"/>
      <c r="I35" s="64"/>
      <c r="J35" s="66"/>
      <c r="K35" s="66"/>
      <c r="L35" s="66"/>
      <c r="M35" s="66"/>
    </row>
    <row r="36" spans="1:13">
      <c r="A36" s="13"/>
      <c r="B36" s="73"/>
      <c r="C36" s="66"/>
      <c r="D36" s="66"/>
      <c r="E36" s="66"/>
      <c r="F36" s="66"/>
      <c r="G36" s="66"/>
      <c r="H36" s="66"/>
      <c r="I36" s="66"/>
      <c r="J36" s="64"/>
      <c r="K36" s="66"/>
      <c r="L36" s="66"/>
      <c r="M36" s="66"/>
    </row>
    <row r="37" spans="1:13">
      <c r="A37" s="11"/>
      <c r="B37" s="11"/>
      <c r="C37" s="65"/>
      <c r="D37" s="65"/>
      <c r="E37" s="65"/>
      <c r="F37" s="65"/>
      <c r="G37" s="65"/>
      <c r="H37" s="65"/>
      <c r="I37" s="65"/>
      <c r="J37" s="64"/>
      <c r="K37" s="65"/>
      <c r="L37" s="65"/>
      <c r="M37" s="65"/>
    </row>
    <row r="38" spans="1:13">
      <c r="A38" s="36"/>
      <c r="B38" s="36"/>
      <c r="C38" s="65"/>
      <c r="D38" s="65"/>
      <c r="E38" s="41"/>
      <c r="F38" s="65"/>
      <c r="G38" s="65"/>
      <c r="H38" s="65"/>
      <c r="I38" s="65"/>
      <c r="J38" s="65"/>
      <c r="K38" s="65"/>
      <c r="L38" s="64"/>
      <c r="M38" s="65"/>
    </row>
    <row r="39" spans="1:13">
      <c r="A39" s="36"/>
      <c r="B39" s="36"/>
      <c r="C39" s="65"/>
      <c r="D39" s="65"/>
      <c r="E39" s="41"/>
      <c r="F39" s="65"/>
      <c r="G39" s="64"/>
      <c r="H39" s="64"/>
      <c r="I39" s="64"/>
      <c r="J39" s="71"/>
      <c r="K39" s="65"/>
      <c r="L39" s="65"/>
      <c r="M39" s="65"/>
    </row>
    <row r="40" spans="1:13">
      <c r="A40" s="36"/>
      <c r="B40" s="36"/>
      <c r="C40" s="65"/>
      <c r="D40" s="65"/>
      <c r="E40" s="41"/>
      <c r="F40" s="65"/>
      <c r="G40" s="65"/>
      <c r="H40" s="65"/>
      <c r="I40" s="65"/>
      <c r="J40" s="65"/>
      <c r="K40" s="65"/>
      <c r="L40" s="65"/>
      <c r="M40" s="65"/>
    </row>
    <row r="41" spans="1:13">
      <c r="A41" s="36"/>
      <c r="B41" s="36"/>
      <c r="C41" s="65"/>
      <c r="D41" s="65"/>
      <c r="E41" s="41"/>
      <c r="F41" s="65"/>
      <c r="G41" s="65"/>
      <c r="H41" s="65"/>
      <c r="I41" s="65"/>
      <c r="J41" s="65"/>
      <c r="K41" s="65"/>
      <c r="L41" s="65"/>
      <c r="M41" s="65"/>
    </row>
    <row r="42" spans="1:13">
      <c r="A42" s="36"/>
      <c r="B42" s="36"/>
      <c r="C42" s="65"/>
      <c r="D42" s="65"/>
      <c r="E42" s="41"/>
      <c r="F42" s="65"/>
      <c r="G42" s="65"/>
      <c r="H42" s="65"/>
      <c r="I42" s="65"/>
      <c r="J42" s="65"/>
      <c r="K42" s="65"/>
      <c r="L42" s="65"/>
      <c r="M42" s="65"/>
    </row>
    <row r="43" spans="1:13">
      <c r="A43" s="36"/>
      <c r="B43" s="36"/>
      <c r="C43" s="65"/>
      <c r="D43" s="65"/>
      <c r="E43" s="41"/>
      <c r="F43" s="65"/>
      <c r="G43" s="65"/>
      <c r="H43" s="65"/>
      <c r="I43" s="65"/>
      <c r="J43" s="65"/>
      <c r="K43" s="65"/>
      <c r="L43" s="65"/>
      <c r="M43" s="65"/>
    </row>
    <row r="44" spans="1:13">
      <c r="A44" s="36"/>
      <c r="B44" s="36"/>
      <c r="C44" s="65"/>
      <c r="D44" s="65"/>
      <c r="E44" s="41"/>
      <c r="F44" s="65"/>
      <c r="G44" s="65"/>
      <c r="H44" s="65"/>
      <c r="I44" s="65"/>
      <c r="J44" s="65"/>
      <c r="K44" s="65"/>
      <c r="L44" s="65"/>
      <c r="M44" s="65"/>
    </row>
    <row r="45" spans="1:13">
      <c r="A45" s="36"/>
      <c r="B45" s="36"/>
      <c r="C45" s="65"/>
      <c r="D45" s="65"/>
      <c r="E45" s="41"/>
      <c r="F45" s="65"/>
      <c r="G45" s="65"/>
      <c r="H45" s="65"/>
      <c r="I45" s="65"/>
      <c r="J45" s="65"/>
      <c r="K45" s="65"/>
      <c r="L45" s="65"/>
      <c r="M45" s="65"/>
    </row>
    <row r="46" spans="1:13">
      <c r="A46" s="36"/>
      <c r="B46" s="36"/>
      <c r="C46" s="65"/>
      <c r="D46" s="65"/>
      <c r="E46" s="41"/>
      <c r="F46" s="65"/>
      <c r="G46" s="65"/>
      <c r="H46" s="65"/>
      <c r="I46" s="65"/>
      <c r="J46" s="65"/>
      <c r="K46" s="65"/>
      <c r="L46" s="65"/>
      <c r="M46" s="65"/>
    </row>
    <row r="47" spans="1:13">
      <c r="A47" s="36"/>
      <c r="B47" s="36"/>
      <c r="C47" s="74"/>
      <c r="D47" s="65"/>
      <c r="E47" s="41"/>
      <c r="F47" s="65"/>
      <c r="G47" s="65"/>
      <c r="H47" s="65"/>
      <c r="I47" s="65"/>
      <c r="J47" s="65"/>
      <c r="K47" s="65"/>
      <c r="L47" s="65"/>
      <c r="M47" s="65"/>
    </row>
    <row r="48" spans="1:13">
      <c r="A48" s="36"/>
      <c r="B48" s="36"/>
      <c r="C48" s="65"/>
      <c r="D48" s="65"/>
      <c r="E48" s="41"/>
      <c r="F48" s="65"/>
      <c r="G48" s="65"/>
      <c r="H48" s="65"/>
      <c r="I48" s="65"/>
      <c r="J48" s="65"/>
      <c r="K48" s="65"/>
      <c r="L48" s="65"/>
      <c r="M48" s="65"/>
    </row>
    <row r="49" spans="1:13">
      <c r="A49" s="36"/>
      <c r="B49" s="36"/>
      <c r="C49" s="65"/>
      <c r="D49" s="65"/>
      <c r="E49" s="41"/>
      <c r="F49" s="65"/>
      <c r="G49" s="65"/>
      <c r="H49" s="65"/>
      <c r="I49" s="65"/>
      <c r="J49" s="65"/>
      <c r="K49" s="65"/>
      <c r="L49" s="65"/>
      <c r="M49" s="65"/>
    </row>
    <row r="50" spans="1:13">
      <c r="A50" s="36"/>
      <c r="B50" s="36"/>
      <c r="C50" s="65"/>
      <c r="D50" s="65"/>
      <c r="E50" s="41"/>
      <c r="F50" s="65"/>
      <c r="G50" s="65"/>
      <c r="H50" s="65"/>
      <c r="I50" s="65"/>
      <c r="J50" s="65"/>
      <c r="K50" s="65"/>
      <c r="L50" s="65"/>
      <c r="M50" s="65"/>
    </row>
  </sheetData>
  <mergeCells count="13">
    <mergeCell ref="D3:E3"/>
    <mergeCell ref="B5:L5"/>
    <mergeCell ref="B7:L7"/>
    <mergeCell ref="B9:F9"/>
    <mergeCell ref="B10:F10"/>
    <mergeCell ref="B11:F11"/>
    <mergeCell ref="B12:F12"/>
    <mergeCell ref="B13:F13"/>
    <mergeCell ref="I9:L9"/>
    <mergeCell ref="I10:L10"/>
    <mergeCell ref="I11:L11"/>
    <mergeCell ref="I12:L12"/>
    <mergeCell ref="I13:L13"/>
  </mergeCells>
  <pageMargins left="0.23622047244094491" right="0.23622047244094491" top="0.74803149606299213" bottom="0.74803149606299213" header="0.31496062992125984" footer="0.31496062992125984"/>
  <pageSetup paperSize="8" scale="94" fitToHeight="0" orientation="portrait" r:id="rId1"/>
  <headerFooter>
    <oddHeader>&amp;LCCDM programme&amp;RCore data set</oddHeader>
    <oddFooter>&amp;L&amp;F&amp;C(c) Ministry of Health, NZ 2017&amp;RPage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89" zoomScaleNormal="89" zoomScalePageLayoutView="95" workbookViewId="0">
      <selection activeCell="O17" sqref="O17"/>
    </sheetView>
  </sheetViews>
  <sheetFormatPr defaultRowHeight="15"/>
  <cols>
    <col min="1" max="1" width="32.5703125" customWidth="1"/>
    <col min="2" max="2" width="17.5703125" customWidth="1"/>
    <col min="3" max="7" width="8.28515625" customWidth="1"/>
    <col min="8" max="8" width="9.28515625" customWidth="1"/>
    <col min="9" max="13" width="8.28515625" customWidth="1"/>
  </cols>
  <sheetData>
    <row r="1" spans="1:13" ht="23.25">
      <c r="A1" s="87" t="s">
        <v>49</v>
      </c>
      <c r="B1" s="87"/>
      <c r="C1" s="88"/>
      <c r="D1" s="88"/>
      <c r="E1" s="88"/>
      <c r="F1" s="88"/>
      <c r="G1" s="88"/>
      <c r="H1" s="88"/>
      <c r="I1" s="88"/>
      <c r="J1" s="88"/>
      <c r="K1" s="88"/>
      <c r="L1" s="88"/>
      <c r="M1" s="88"/>
    </row>
    <row r="2" spans="1:13" s="48" customFormat="1">
      <c r="A2" s="49"/>
      <c r="B2" s="49"/>
      <c r="C2" s="49"/>
      <c r="D2" s="49"/>
      <c r="E2" s="49"/>
      <c r="F2" s="49"/>
      <c r="G2" s="49"/>
      <c r="H2" s="49"/>
      <c r="I2" s="49"/>
      <c r="J2" s="49"/>
      <c r="K2" s="49"/>
      <c r="L2" s="49"/>
      <c r="M2" s="49"/>
    </row>
    <row r="3" spans="1:13" s="48" customFormat="1">
      <c r="A3" s="49" t="s">
        <v>97</v>
      </c>
      <c r="B3" s="50" t="s">
        <v>96</v>
      </c>
      <c r="C3" s="49" t="s">
        <v>92</v>
      </c>
      <c r="D3" s="84">
        <v>43207</v>
      </c>
      <c r="E3" s="85"/>
      <c r="F3" s="49"/>
      <c r="G3" s="49" t="s">
        <v>93</v>
      </c>
      <c r="H3" s="49"/>
      <c r="I3" s="50" t="s">
        <v>99</v>
      </c>
      <c r="J3" s="50"/>
      <c r="K3" s="50"/>
      <c r="L3" s="50"/>
      <c r="M3" s="49"/>
    </row>
    <row r="4" spans="1:13" s="48" customFormat="1">
      <c r="A4" s="49"/>
      <c r="B4" s="49"/>
      <c r="C4" s="49"/>
      <c r="D4" s="49"/>
      <c r="E4" s="49"/>
      <c r="F4" s="49"/>
      <c r="G4" s="49"/>
      <c r="H4" s="49"/>
      <c r="I4" s="49"/>
      <c r="J4" s="49"/>
      <c r="K4" s="49"/>
      <c r="L4" s="49"/>
      <c r="M4" s="49"/>
    </row>
    <row r="5" spans="1:13" s="48" customFormat="1">
      <c r="A5" s="49" t="s">
        <v>94</v>
      </c>
      <c r="B5" s="86" t="s">
        <v>125</v>
      </c>
      <c r="C5" s="83"/>
      <c r="D5" s="83"/>
      <c r="E5" s="83"/>
      <c r="F5" s="83"/>
      <c r="G5" s="83"/>
      <c r="H5" s="83"/>
      <c r="I5" s="83"/>
      <c r="J5" s="83"/>
      <c r="K5" s="83"/>
      <c r="L5" s="83"/>
      <c r="M5" s="49"/>
    </row>
    <row r="6" spans="1:13" s="48" customFormat="1">
      <c r="A6" s="49"/>
      <c r="B6" s="49"/>
      <c r="C6" s="49"/>
      <c r="D6" s="49"/>
      <c r="E6" s="49"/>
      <c r="F6" s="49"/>
      <c r="G6" s="49"/>
      <c r="H6" s="49"/>
      <c r="I6" s="49"/>
      <c r="J6" s="49"/>
      <c r="K6" s="49"/>
      <c r="L6" s="49"/>
      <c r="M6" s="49"/>
    </row>
    <row r="7" spans="1:13">
      <c r="A7" s="47" t="s">
        <v>95</v>
      </c>
      <c r="B7" s="82" t="s">
        <v>100</v>
      </c>
      <c r="C7" s="83"/>
      <c r="D7" s="83"/>
      <c r="E7" s="83"/>
      <c r="F7" s="83"/>
      <c r="G7" s="83"/>
      <c r="H7" s="83"/>
      <c r="I7" s="83"/>
      <c r="J7" s="83"/>
      <c r="K7" s="83"/>
      <c r="L7" s="83"/>
      <c r="M7" s="47"/>
    </row>
    <row r="8" spans="1:13">
      <c r="A8" s="47"/>
      <c r="B8" s="47"/>
      <c r="C8" s="47"/>
      <c r="D8" s="47"/>
      <c r="E8" s="47"/>
      <c r="F8" s="47"/>
      <c r="G8" s="47"/>
      <c r="H8" s="47"/>
      <c r="I8" s="47"/>
      <c r="J8" s="47"/>
      <c r="K8" s="47"/>
      <c r="L8" s="47"/>
      <c r="M8" s="47"/>
    </row>
    <row r="9" spans="1:13">
      <c r="A9" s="47" t="s">
        <v>102</v>
      </c>
      <c r="B9" s="82" t="s">
        <v>107</v>
      </c>
      <c r="C9" s="83"/>
      <c r="D9" s="83"/>
      <c r="E9" s="83"/>
      <c r="F9" s="83"/>
      <c r="G9" s="47" t="s">
        <v>98</v>
      </c>
      <c r="H9" s="47"/>
      <c r="I9" s="82" t="s">
        <v>101</v>
      </c>
      <c r="J9" s="83"/>
      <c r="K9" s="83"/>
      <c r="L9" s="83"/>
      <c r="M9" s="47"/>
    </row>
    <row r="10" spans="1:13">
      <c r="A10" s="47"/>
      <c r="B10" s="82" t="s">
        <v>106</v>
      </c>
      <c r="C10" s="83"/>
      <c r="D10" s="83"/>
      <c r="E10" s="83"/>
      <c r="F10" s="83"/>
      <c r="G10" s="47"/>
      <c r="H10" s="47"/>
      <c r="I10" s="82" t="s">
        <v>3</v>
      </c>
      <c r="J10" s="83"/>
      <c r="K10" s="83"/>
      <c r="L10" s="83"/>
      <c r="M10" s="47"/>
    </row>
    <row r="11" spans="1:13">
      <c r="A11" s="47"/>
      <c r="B11" s="82" t="s">
        <v>105</v>
      </c>
      <c r="C11" s="83"/>
      <c r="D11" s="83"/>
      <c r="E11" s="83"/>
      <c r="F11" s="83"/>
      <c r="G11" s="47"/>
      <c r="H11" s="47"/>
      <c r="I11" s="82" t="s">
        <v>103</v>
      </c>
      <c r="J11" s="83"/>
      <c r="K11" s="83"/>
      <c r="L11" s="83"/>
      <c r="M11" s="47"/>
    </row>
    <row r="12" spans="1:13">
      <c r="A12" s="47"/>
      <c r="B12" s="82"/>
      <c r="C12" s="83"/>
      <c r="D12" s="83"/>
      <c r="E12" s="83"/>
      <c r="F12" s="83"/>
      <c r="G12" s="47"/>
      <c r="H12" s="47"/>
      <c r="I12" s="82"/>
      <c r="J12" s="83"/>
      <c r="K12" s="83"/>
      <c r="L12" s="83"/>
      <c r="M12" s="47"/>
    </row>
    <row r="13" spans="1:13">
      <c r="A13" s="47"/>
      <c r="B13" s="82"/>
      <c r="C13" s="83"/>
      <c r="D13" s="83"/>
      <c r="E13" s="83"/>
      <c r="F13" s="83"/>
      <c r="G13" s="47"/>
      <c r="H13" s="47"/>
      <c r="I13" s="82"/>
      <c r="J13" s="83"/>
      <c r="K13" s="83"/>
      <c r="L13" s="83"/>
      <c r="M13" s="47"/>
    </row>
    <row r="14" spans="1:13">
      <c r="A14" s="47"/>
      <c r="B14" s="47"/>
      <c r="C14" s="47"/>
      <c r="D14" s="47"/>
      <c r="E14" s="47"/>
      <c r="F14" s="47"/>
      <c r="G14" s="47"/>
      <c r="H14" s="47"/>
      <c r="I14" s="47"/>
      <c r="J14" s="47"/>
      <c r="K14" s="47"/>
      <c r="L14" s="47"/>
      <c r="M14" s="47"/>
    </row>
    <row r="15" spans="1:13">
      <c r="A15" s="88"/>
      <c r="B15" s="88"/>
      <c r="C15" s="88"/>
      <c r="D15" s="88"/>
      <c r="E15" s="92"/>
      <c r="F15" s="88"/>
      <c r="G15" s="88"/>
      <c r="H15" s="88"/>
      <c r="I15" s="88"/>
      <c r="J15" s="88"/>
      <c r="K15" s="88"/>
      <c r="L15" s="88"/>
      <c r="M15" s="88"/>
    </row>
    <row r="16" spans="1:13">
      <c r="A16" s="88"/>
      <c r="B16" s="88"/>
      <c r="C16" s="88"/>
      <c r="D16" s="89"/>
      <c r="E16" s="93"/>
      <c r="F16" s="89" t="s">
        <v>31</v>
      </c>
      <c r="G16" s="14" t="s">
        <v>32</v>
      </c>
      <c r="H16" s="23" t="s">
        <v>33</v>
      </c>
      <c r="I16" s="15" t="s">
        <v>34</v>
      </c>
      <c r="J16" s="16" t="s">
        <v>35</v>
      </c>
      <c r="K16" s="17" t="s">
        <v>36</v>
      </c>
      <c r="L16" s="18" t="s">
        <v>37</v>
      </c>
      <c r="M16" s="37" t="s">
        <v>38</v>
      </c>
    </row>
    <row r="17" spans="1:13" ht="21" customHeight="1">
      <c r="A17" s="88"/>
      <c r="B17" s="88"/>
      <c r="C17" s="88"/>
      <c r="D17" s="90"/>
      <c r="E17" s="91"/>
      <c r="F17" s="90"/>
      <c r="G17" s="91" t="s">
        <v>39</v>
      </c>
      <c r="H17" s="91" t="s">
        <v>40</v>
      </c>
      <c r="I17" s="91" t="s">
        <v>41</v>
      </c>
      <c r="J17" s="94" t="s">
        <v>108</v>
      </c>
      <c r="K17" s="94" t="s">
        <v>109</v>
      </c>
      <c r="L17" s="94" t="s">
        <v>67</v>
      </c>
      <c r="M17" s="94" t="s">
        <v>42</v>
      </c>
    </row>
    <row r="18" spans="1:13">
      <c r="A18" s="88"/>
      <c r="B18" s="88"/>
      <c r="C18" s="88"/>
      <c r="D18" s="88"/>
      <c r="E18" s="88"/>
      <c r="F18" s="88"/>
      <c r="G18" s="88"/>
      <c r="H18" s="88"/>
      <c r="I18" s="88"/>
      <c r="J18" s="88"/>
      <c r="K18" s="88"/>
      <c r="L18" s="88"/>
      <c r="M18" s="88"/>
    </row>
    <row r="19" spans="1:13">
      <c r="A19" s="9" t="s">
        <v>46</v>
      </c>
      <c r="B19" s="9" t="s">
        <v>27</v>
      </c>
      <c r="C19" s="9" t="s">
        <v>13</v>
      </c>
      <c r="D19" s="9" t="s">
        <v>14</v>
      </c>
      <c r="E19" s="9" t="s">
        <v>28</v>
      </c>
      <c r="F19" s="9" t="s">
        <v>16</v>
      </c>
      <c r="G19" s="9" t="s">
        <v>17</v>
      </c>
      <c r="H19" s="9" t="s">
        <v>29</v>
      </c>
      <c r="I19" s="9" t="s">
        <v>7</v>
      </c>
      <c r="J19" s="9" t="s">
        <v>8</v>
      </c>
      <c r="K19" s="9" t="s">
        <v>9</v>
      </c>
      <c r="L19" s="9" t="s">
        <v>10</v>
      </c>
      <c r="M19" s="9" t="s">
        <v>11</v>
      </c>
    </row>
    <row r="20" spans="1:13" ht="30">
      <c r="A20" s="3" t="s">
        <v>77</v>
      </c>
      <c r="B20" s="3" t="s">
        <v>47</v>
      </c>
      <c r="C20" s="39" t="s">
        <v>33</v>
      </c>
      <c r="D20" s="40" t="s">
        <v>34</v>
      </c>
      <c r="E20" s="41"/>
      <c r="F20" s="42"/>
      <c r="G20" s="42"/>
      <c r="H20" s="42"/>
      <c r="I20" s="42"/>
      <c r="J20" s="42"/>
      <c r="K20" s="42"/>
      <c r="L20" s="42"/>
      <c r="M20" s="42"/>
    </row>
    <row r="21" spans="1:13">
      <c r="A21" s="24" t="s">
        <v>90</v>
      </c>
      <c r="B21" s="3" t="s">
        <v>48</v>
      </c>
      <c r="C21" s="42"/>
      <c r="D21" s="39" t="s">
        <v>33</v>
      </c>
      <c r="E21" s="43" t="s">
        <v>34</v>
      </c>
      <c r="F21" s="42"/>
      <c r="G21" s="42"/>
      <c r="H21" s="42"/>
      <c r="I21" s="42"/>
      <c r="J21" s="42"/>
      <c r="K21" s="42"/>
      <c r="L21" s="42"/>
      <c r="M21" s="42"/>
    </row>
    <row r="22" spans="1:13" ht="30">
      <c r="A22" s="3" t="s">
        <v>91</v>
      </c>
      <c r="B22" s="3" t="s">
        <v>48</v>
      </c>
      <c r="C22" s="42"/>
      <c r="D22" s="39" t="s">
        <v>33</v>
      </c>
      <c r="E22" s="40" t="s">
        <v>34</v>
      </c>
      <c r="F22" s="51"/>
      <c r="G22" s="42"/>
      <c r="H22" s="42"/>
      <c r="I22" s="42"/>
      <c r="J22" s="42"/>
      <c r="K22" s="42"/>
      <c r="L22" s="42"/>
      <c r="M22" s="42"/>
    </row>
    <row r="23" spans="1:13" ht="30">
      <c r="A23" s="52" t="s">
        <v>123</v>
      </c>
      <c r="B23" s="52" t="s">
        <v>48</v>
      </c>
      <c r="C23" s="53"/>
      <c r="D23" s="54"/>
      <c r="E23" s="40" t="s">
        <v>34</v>
      </c>
      <c r="F23" s="54"/>
      <c r="G23" s="53"/>
      <c r="H23" s="53"/>
      <c r="I23" s="53"/>
      <c r="J23" s="53"/>
      <c r="K23" s="53"/>
      <c r="L23" s="53"/>
      <c r="M23" s="53"/>
    </row>
    <row r="24" spans="1:13" ht="30">
      <c r="A24" s="52" t="s">
        <v>111</v>
      </c>
      <c r="B24" s="52" t="s">
        <v>48</v>
      </c>
      <c r="C24" s="53"/>
      <c r="D24" s="54"/>
      <c r="E24" s="40" t="s">
        <v>34</v>
      </c>
      <c r="F24" s="54"/>
      <c r="G24" s="53"/>
      <c r="H24" s="53"/>
      <c r="I24" s="53"/>
      <c r="J24" s="53"/>
      <c r="K24" s="53"/>
      <c r="L24" s="53"/>
      <c r="M24" s="53"/>
    </row>
    <row r="25" spans="1:13">
      <c r="A25" s="3" t="s">
        <v>110</v>
      </c>
      <c r="B25" s="3" t="s">
        <v>47</v>
      </c>
      <c r="C25" s="44"/>
      <c r="D25" s="46"/>
      <c r="E25" s="45" t="s">
        <v>33</v>
      </c>
      <c r="F25" s="61" t="s">
        <v>32</v>
      </c>
      <c r="G25" s="46"/>
      <c r="H25" s="44"/>
      <c r="I25" s="44"/>
      <c r="J25" s="44"/>
      <c r="K25" s="44"/>
      <c r="L25" s="44"/>
      <c r="M25" s="44"/>
    </row>
    <row r="26" spans="1:13">
      <c r="A26" s="52" t="s">
        <v>112</v>
      </c>
      <c r="B26" s="52"/>
      <c r="C26" s="56"/>
      <c r="D26" s="57"/>
      <c r="E26" s="45" t="s">
        <v>33</v>
      </c>
      <c r="F26" s="61" t="s">
        <v>32</v>
      </c>
      <c r="G26" s="57"/>
      <c r="H26" s="56"/>
      <c r="I26" s="56"/>
      <c r="J26" s="56"/>
      <c r="K26" s="56"/>
      <c r="L26" s="56"/>
      <c r="M26" s="56"/>
    </row>
    <row r="27" spans="1:13">
      <c r="A27" s="52" t="s">
        <v>114</v>
      </c>
      <c r="B27" s="52"/>
      <c r="C27" s="56"/>
      <c r="D27" s="57"/>
      <c r="E27" s="45" t="s">
        <v>33</v>
      </c>
      <c r="F27" s="61" t="s">
        <v>32</v>
      </c>
      <c r="G27" s="61" t="s">
        <v>32</v>
      </c>
      <c r="H27" s="37" t="s">
        <v>38</v>
      </c>
      <c r="I27" s="56"/>
      <c r="J27" s="56"/>
      <c r="K27" s="56"/>
      <c r="L27" s="56"/>
      <c r="M27" s="56"/>
    </row>
    <row r="28" spans="1:13">
      <c r="A28" s="52" t="s">
        <v>113</v>
      </c>
      <c r="B28" s="52"/>
      <c r="C28" s="56"/>
      <c r="D28" s="57"/>
      <c r="E28" s="55"/>
      <c r="F28" s="61" t="s">
        <v>32</v>
      </c>
      <c r="G28" s="57"/>
      <c r="H28" s="56"/>
      <c r="I28" s="56"/>
      <c r="J28" s="56"/>
      <c r="K28" s="56"/>
      <c r="L28" s="56"/>
      <c r="M28" s="56"/>
    </row>
    <row r="29" spans="1:13" ht="30">
      <c r="A29" s="3" t="s">
        <v>115</v>
      </c>
      <c r="B29" s="3"/>
      <c r="C29" s="58"/>
      <c r="D29" s="58"/>
      <c r="E29" s="59" t="s">
        <v>33</v>
      </c>
      <c r="F29" s="61" t="s">
        <v>32</v>
      </c>
      <c r="G29" s="65"/>
      <c r="H29" s="58"/>
      <c r="I29" s="58"/>
      <c r="J29" s="58"/>
      <c r="K29" s="58"/>
      <c r="L29" s="58"/>
      <c r="M29" s="58"/>
    </row>
    <row r="30" spans="1:13" ht="30">
      <c r="A30" s="52" t="s">
        <v>104</v>
      </c>
      <c r="B30" s="52"/>
      <c r="C30" s="56"/>
      <c r="D30" s="56"/>
      <c r="E30" s="55"/>
      <c r="F30" s="61" t="s">
        <v>32</v>
      </c>
      <c r="G30" s="62" t="s">
        <v>68</v>
      </c>
      <c r="H30" s="56"/>
      <c r="I30" s="56"/>
      <c r="J30" s="56"/>
      <c r="K30" s="56"/>
      <c r="L30" s="56"/>
      <c r="M30" s="56"/>
    </row>
    <row r="31" spans="1:13" ht="30">
      <c r="A31" s="52" t="s">
        <v>116</v>
      </c>
      <c r="B31" s="52"/>
      <c r="C31" s="56"/>
      <c r="D31" s="56"/>
      <c r="E31" s="55"/>
      <c r="F31" s="57"/>
      <c r="G31" s="61" t="s">
        <v>32</v>
      </c>
      <c r="H31" s="61" t="s">
        <v>32</v>
      </c>
      <c r="I31" s="61" t="s">
        <v>32</v>
      </c>
      <c r="J31" s="37" t="s">
        <v>38</v>
      </c>
      <c r="K31" s="56"/>
      <c r="L31" s="56"/>
      <c r="M31" s="56"/>
    </row>
    <row r="32" spans="1:13">
      <c r="A32" s="52" t="s">
        <v>117</v>
      </c>
      <c r="B32" s="52"/>
      <c r="C32" s="56"/>
      <c r="D32" s="56"/>
      <c r="E32" s="55"/>
      <c r="F32" s="57"/>
      <c r="G32" s="61" t="s">
        <v>32</v>
      </c>
      <c r="H32" s="61" t="s">
        <v>32</v>
      </c>
      <c r="I32" s="56"/>
      <c r="J32" s="56"/>
      <c r="K32" s="56"/>
      <c r="L32" s="56"/>
      <c r="M32" s="56"/>
    </row>
    <row r="33" spans="1:13" ht="30">
      <c r="A33" s="3" t="s">
        <v>126</v>
      </c>
      <c r="B33" s="52"/>
      <c r="C33" s="56"/>
      <c r="D33" s="56"/>
      <c r="E33" s="55"/>
      <c r="F33" s="57"/>
      <c r="G33" s="57"/>
      <c r="H33" s="56"/>
      <c r="I33" s="61" t="s">
        <v>32</v>
      </c>
      <c r="J33" s="37" t="s">
        <v>38</v>
      </c>
      <c r="K33" s="56"/>
      <c r="L33" s="56"/>
      <c r="M33" s="56"/>
    </row>
    <row r="34" spans="1:13">
      <c r="A34" s="3" t="s">
        <v>118</v>
      </c>
      <c r="B34" s="3"/>
      <c r="C34" s="60"/>
      <c r="D34" s="58"/>
      <c r="E34" s="38"/>
      <c r="F34" s="64"/>
      <c r="G34" s="61" t="s">
        <v>32</v>
      </c>
      <c r="H34" s="62" t="s">
        <v>68</v>
      </c>
      <c r="I34" s="66"/>
      <c r="J34" s="38"/>
      <c r="K34" s="38"/>
      <c r="L34" s="38"/>
      <c r="M34" s="38"/>
    </row>
    <row r="35" spans="1:13">
      <c r="A35" s="11" t="s">
        <v>119</v>
      </c>
      <c r="B35" s="2"/>
      <c r="C35" s="38"/>
      <c r="D35" s="38"/>
      <c r="E35" s="38"/>
      <c r="F35" s="38"/>
      <c r="G35" s="38"/>
      <c r="H35" s="38"/>
      <c r="I35" s="61" t="s">
        <v>32</v>
      </c>
      <c r="J35" s="38"/>
      <c r="K35" s="38"/>
      <c r="L35" s="38"/>
      <c r="M35" s="38"/>
    </row>
    <row r="36" spans="1:13" ht="30">
      <c r="A36" s="13" t="s">
        <v>127</v>
      </c>
      <c r="B36" s="2"/>
      <c r="C36" s="38"/>
      <c r="D36" s="38"/>
      <c r="E36" s="38"/>
      <c r="F36" s="38"/>
      <c r="G36" s="38"/>
      <c r="H36" s="38"/>
      <c r="I36" s="38"/>
      <c r="J36" s="61" t="s">
        <v>32</v>
      </c>
      <c r="K36" s="38"/>
      <c r="L36" s="38"/>
      <c r="M36" s="38"/>
    </row>
    <row r="37" spans="1:13" ht="30">
      <c r="A37" s="11" t="s">
        <v>120</v>
      </c>
      <c r="B37" s="11"/>
      <c r="C37" s="60"/>
      <c r="D37" s="60"/>
      <c r="E37" s="60"/>
      <c r="F37" s="60"/>
      <c r="G37" s="60"/>
      <c r="H37" s="60"/>
      <c r="I37" s="60"/>
      <c r="J37" s="61" t="s">
        <v>32</v>
      </c>
      <c r="K37" s="60"/>
      <c r="L37" s="60"/>
      <c r="M37" s="60"/>
    </row>
    <row r="38" spans="1:13">
      <c r="A38" s="3" t="s">
        <v>121</v>
      </c>
      <c r="B38" s="3"/>
      <c r="C38" s="60"/>
      <c r="D38" s="60"/>
      <c r="E38" s="41"/>
      <c r="F38" s="60"/>
      <c r="G38" s="60"/>
      <c r="H38" s="60"/>
      <c r="I38" s="60"/>
      <c r="J38" s="60"/>
      <c r="K38" s="60"/>
      <c r="L38" s="61" t="s">
        <v>32</v>
      </c>
      <c r="M38" s="60"/>
    </row>
    <row r="39" spans="1:13">
      <c r="A39" s="3" t="s">
        <v>122</v>
      </c>
      <c r="B39" s="3"/>
      <c r="C39" s="60"/>
      <c r="D39" s="60"/>
      <c r="E39" s="41"/>
      <c r="F39" s="60"/>
      <c r="G39" s="61" t="s">
        <v>32</v>
      </c>
      <c r="H39" s="61" t="s">
        <v>32</v>
      </c>
      <c r="I39" s="61" t="s">
        <v>32</v>
      </c>
      <c r="J39" s="37" t="s">
        <v>38</v>
      </c>
      <c r="K39" s="60"/>
      <c r="L39" s="60"/>
      <c r="M39" s="60"/>
    </row>
    <row r="40" spans="1:13">
      <c r="A40" s="3"/>
      <c r="B40" s="3"/>
      <c r="C40" s="60"/>
      <c r="D40" s="60"/>
      <c r="E40" s="41"/>
      <c r="F40" s="60"/>
      <c r="G40" s="60"/>
      <c r="H40" s="60"/>
      <c r="I40" s="60"/>
      <c r="J40" s="60"/>
      <c r="K40" s="60"/>
      <c r="L40" s="60"/>
      <c r="M40" s="60"/>
    </row>
    <row r="41" spans="1:13">
      <c r="A41" s="3"/>
      <c r="B41" s="3"/>
      <c r="C41" s="60"/>
      <c r="D41" s="60"/>
      <c r="E41" s="41"/>
      <c r="F41" s="60"/>
      <c r="G41" s="60"/>
      <c r="H41" s="60"/>
      <c r="I41" s="60"/>
      <c r="J41" s="60"/>
      <c r="K41" s="60"/>
      <c r="L41" s="60"/>
      <c r="M41" s="60"/>
    </row>
    <row r="42" spans="1:13">
      <c r="A42" s="3"/>
      <c r="B42" s="3"/>
      <c r="C42" s="60"/>
      <c r="D42" s="60"/>
      <c r="E42" s="41"/>
      <c r="F42" s="60"/>
      <c r="G42" s="60"/>
      <c r="H42" s="60"/>
      <c r="I42" s="60"/>
      <c r="J42" s="60"/>
      <c r="K42" s="60"/>
      <c r="L42" s="60"/>
      <c r="M42" s="60"/>
    </row>
    <row r="43" spans="1:13">
      <c r="A43" s="3"/>
      <c r="B43" s="3"/>
      <c r="C43" s="60"/>
      <c r="D43" s="60"/>
      <c r="E43" s="41"/>
      <c r="F43" s="60"/>
      <c r="G43" s="60"/>
      <c r="H43" s="60"/>
      <c r="I43" s="60"/>
      <c r="J43" s="60"/>
      <c r="K43" s="60"/>
      <c r="L43" s="60"/>
      <c r="M43" s="60"/>
    </row>
    <row r="44" spans="1:13">
      <c r="A44" s="3"/>
      <c r="B44" s="3"/>
      <c r="C44" s="60"/>
      <c r="D44" s="60"/>
      <c r="E44" s="41"/>
      <c r="F44" s="60"/>
      <c r="G44" s="60"/>
      <c r="H44" s="60"/>
      <c r="I44" s="60"/>
      <c r="J44" s="60"/>
      <c r="K44" s="60"/>
      <c r="L44" s="60"/>
      <c r="M44" s="60"/>
    </row>
    <row r="45" spans="1:13">
      <c r="A45" s="3"/>
      <c r="B45" s="3"/>
      <c r="C45" s="60"/>
      <c r="D45" s="60"/>
      <c r="E45" s="41"/>
      <c r="F45" s="60"/>
      <c r="G45" s="60"/>
      <c r="H45" s="60"/>
      <c r="I45" s="60"/>
      <c r="J45" s="60"/>
      <c r="K45" s="60"/>
      <c r="L45" s="60"/>
      <c r="M45" s="60"/>
    </row>
    <row r="46" spans="1:13">
      <c r="A46" s="3"/>
      <c r="B46" s="3"/>
      <c r="C46" s="60"/>
      <c r="D46" s="60"/>
      <c r="E46" s="41"/>
      <c r="F46" s="60"/>
      <c r="G46" s="60"/>
      <c r="H46" s="60"/>
      <c r="I46" s="60"/>
      <c r="J46" s="60"/>
      <c r="K46" s="60"/>
      <c r="L46" s="60"/>
      <c r="M46" s="60"/>
    </row>
    <row r="47" spans="1:13">
      <c r="A47" s="3"/>
      <c r="B47" s="3"/>
      <c r="C47" s="63"/>
      <c r="D47" s="60"/>
      <c r="E47" s="41"/>
      <c r="F47" s="60"/>
      <c r="G47" s="60"/>
      <c r="H47" s="60"/>
      <c r="I47" s="60"/>
      <c r="J47" s="60"/>
      <c r="K47" s="60"/>
      <c r="L47" s="60"/>
      <c r="M47" s="60"/>
    </row>
    <row r="48" spans="1:13">
      <c r="A48" s="3"/>
      <c r="B48" s="3"/>
      <c r="C48" s="60"/>
      <c r="D48" s="60"/>
      <c r="E48" s="41"/>
      <c r="F48" s="60"/>
      <c r="G48" s="60"/>
      <c r="H48" s="60"/>
      <c r="I48" s="60"/>
      <c r="J48" s="60"/>
      <c r="K48" s="60"/>
      <c r="L48" s="60"/>
      <c r="M48" s="60"/>
    </row>
    <row r="49" spans="1:13">
      <c r="A49" s="3"/>
      <c r="B49" s="3"/>
      <c r="C49" s="60"/>
      <c r="D49" s="60"/>
      <c r="E49" s="41"/>
      <c r="F49" s="60"/>
      <c r="G49" s="60"/>
      <c r="H49" s="60"/>
      <c r="I49" s="60"/>
      <c r="J49" s="60"/>
      <c r="K49" s="60"/>
      <c r="L49" s="60"/>
      <c r="M49" s="60"/>
    </row>
    <row r="50" spans="1:13">
      <c r="A50" s="3"/>
      <c r="B50" s="3"/>
      <c r="C50" s="60"/>
      <c r="D50" s="60"/>
      <c r="E50" s="41"/>
      <c r="F50" s="60"/>
      <c r="G50" s="60"/>
      <c r="H50" s="60"/>
      <c r="I50" s="60"/>
      <c r="J50" s="60"/>
      <c r="K50" s="60"/>
      <c r="L50" s="60"/>
      <c r="M50" s="60"/>
    </row>
  </sheetData>
  <mergeCells count="13">
    <mergeCell ref="B10:F10"/>
    <mergeCell ref="I10:L10"/>
    <mergeCell ref="D3:E3"/>
    <mergeCell ref="B5:L5"/>
    <mergeCell ref="B7:L7"/>
    <mergeCell ref="B9:F9"/>
    <mergeCell ref="I9:L9"/>
    <mergeCell ref="B11:F11"/>
    <mergeCell ref="I11:L11"/>
    <mergeCell ref="B12:F12"/>
    <mergeCell ref="I12:L12"/>
    <mergeCell ref="B13:F13"/>
    <mergeCell ref="I13:L13"/>
  </mergeCells>
  <pageMargins left="0.23622047244094491" right="0.23622047244094491" top="0.74803149606299213" bottom="0.74803149606299213" header="0.31496062992125984" footer="0.31496062992125984"/>
  <pageSetup paperSize="8" scale="94" fitToHeight="0" orientation="portrait" r:id="rId1"/>
  <headerFooter>
    <oddHeader>&amp;LCCDM programme&amp;RCore data set</oddHeader>
    <oddFooter>&amp;L&amp;F&amp;C(c) Ministry of Health, NZ 2017&amp;RPage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Read 1st</vt:lpstr>
      <vt:lpstr>1. Report 20YY</vt:lpstr>
      <vt:lpstr>EXAMPLE Report 2018</vt:lpstr>
      <vt:lpstr>2. Improvement plan 20YY</vt:lpstr>
      <vt:lpstr>EXAMPLE Improvement plan</vt:lpstr>
      <vt:lpstr>'1. Report 20YY'!Print_Area</vt:lpstr>
      <vt:lpstr>'2. Improvement plan 20YY'!Print_Area</vt:lpstr>
      <vt:lpstr>'EXAMPLE Improvement plan'!Print_Area</vt:lpstr>
      <vt:lpstr>'EXAMPLE Report 2018'!Print_Area</vt:lpstr>
      <vt:lpstr>'1. Report 20YY'!Print_Titles</vt:lpstr>
      <vt:lpstr>'2. Improvement plan 20YY'!Print_Titles</vt:lpstr>
      <vt:lpstr>'EXAMPLE Improvement plan'!Print_Titles</vt:lpstr>
      <vt:lpstr>'EXAMPLE Report 2018'!Print_Titles</vt:lpstr>
    </vt:vector>
  </TitlesOfParts>
  <Company>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Colette Breton</dc:creator>
  <cp:lastModifiedBy>Colette Breton</cp:lastModifiedBy>
  <cp:lastPrinted>2018-04-16T23:29:44Z</cp:lastPrinted>
  <dcterms:created xsi:type="dcterms:W3CDTF">2016-12-22T20:46:57Z</dcterms:created>
  <dcterms:modified xsi:type="dcterms:W3CDTF">2018-04-19T00:23:08Z</dcterms:modified>
</cp:coreProperties>
</file>